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lmina\Desktop\javna objava o trošenju sredstava\"/>
    </mc:Choice>
  </mc:AlternateContent>
  <bookViews>
    <workbookView xWindow="0" yWindow="0" windowWidth="30720" windowHeight="12810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7" i="1" l="1"/>
  <c r="D9" i="1" l="1"/>
  <c r="D12" i="1"/>
  <c r="D15" i="1"/>
  <c r="D17" i="1"/>
  <c r="D19" i="1"/>
  <c r="D22" i="1"/>
  <c r="D29" i="1" s="1"/>
</calcChain>
</file>

<file path=xl/sharedStrings.xml><?xml version="1.0" encoding="utf-8"?>
<sst xmlns="http://schemas.openxmlformats.org/spreadsheetml/2006/main" count="70" uniqueCount="46">
  <si>
    <t>DUBROVAČKI MUZEJI</t>
  </si>
  <si>
    <t>INFORMACIJA O TROŠENJU SREDSTAVA</t>
  </si>
  <si>
    <t>ZA SRPANJ 2025. GODINE</t>
  </si>
  <si>
    <t>Naziv primatelja</t>
  </si>
  <si>
    <t>OIB
primatelja</t>
  </si>
  <si>
    <t>Sjedište
primatelja</t>
  </si>
  <si>
    <t>Način
objave
isplaćenog
iznosa</t>
  </si>
  <si>
    <t>Vrsta rashoda i izdatka</t>
  </si>
  <si>
    <t>3291 Naknade za rad predstavničkih i izvršnih tijela, povjerenstava i slično</t>
  </si>
  <si>
    <t>Ukupno:</t>
  </si>
  <si>
    <t>BRUJAČI D.O.O</t>
  </si>
  <si>
    <t>12429083121</t>
  </si>
  <si>
    <t>10000 ZAGREB</t>
  </si>
  <si>
    <t>3222 Materijal i sirovine</t>
  </si>
  <si>
    <t>3231 Usluge telefona, interneta, pošte i prijevoza</t>
  </si>
  <si>
    <t>3132 Doprinosi za obvezno zdravstveno osiguranje</t>
  </si>
  <si>
    <t>3212 Naknade za prijevoz, za rad na terenu i odvojeni život</t>
  </si>
  <si>
    <t>KARMELINA PROSOLI</t>
  </si>
  <si>
    <t>3237 Intelektualne i osobne usluge</t>
  </si>
  <si>
    <t>LEONARDO MEDIA d.o.o.</t>
  </si>
  <si>
    <t>90240160025</t>
  </si>
  <si>
    <t>10 000 ZAGREB</t>
  </si>
  <si>
    <t>3233 Usluge promidžbe i informiranja</t>
  </si>
  <si>
    <t>MARTIN PAUL MAYHEW</t>
  </si>
  <si>
    <t>51000 RIJEKA</t>
  </si>
  <si>
    <t>OTP banka d.d.</t>
  </si>
  <si>
    <t>52508873833</t>
  </si>
  <si>
    <t>Split</t>
  </si>
  <si>
    <t>3431 Bankarske usluge i usluge platnog prometa</t>
  </si>
  <si>
    <t>PES ZAGREB d.o.o.</t>
  </si>
  <si>
    <t>83374921129</t>
  </si>
  <si>
    <t>10020 ZAGREB</t>
  </si>
  <si>
    <t>Ukupno za srpanj 2025.</t>
  </si>
  <si>
    <t xml:space="preserve">DUBROVAČKI MUZEJI
</t>
  </si>
  <si>
    <t>3111 Plaće za redovan rad - 
* uz neto iznos isplaćeni su i doprinosi mirovinskog i zdravstvenog te porez na dohodak</t>
  </si>
  <si>
    <t>3121 Ostali rashodi za zaposlene
* uz neto iznos isplaćeni su i doprinosi mirovinskog i zdravstvenog te porez na dohodak</t>
  </si>
  <si>
    <t>Ukupno za SRPANJ 2025.</t>
  </si>
  <si>
    <t>A1 HRVATSKA d.o.o.</t>
  </si>
  <si>
    <t>ZAGREB</t>
  </si>
  <si>
    <t>3225 Sitni inventar i autogume</t>
  </si>
  <si>
    <t>KONZUM</t>
  </si>
  <si>
    <t>3293 Reprezentacija</t>
  </si>
  <si>
    <t>JOHN Z.BLAZEVICH</t>
  </si>
  <si>
    <t>SAN PEDRO, CALIFORNIA</t>
  </si>
  <si>
    <t>POVRAT</t>
  </si>
  <si>
    <t>Dubrovnik, 14.8.2025.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</si>
</sst>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\ _k_n_-;\-* #,##0.00\ _k_n_-;_-* &quot;-&quot;??\ _k_n_-;_-@_-"/>
    <numFmt numFmtId="164" formatCode="_-* #,##0\ &quot;€&quot;_-;\-* #,##0\ &quot;€&quot;_-;_-* &quot;-&quot;\ &quot;€&quot;_-;_-@_-"/>
    <numFmt numFmtId="165" formatCode="_-* #,##0_-;\-* #,##0_-;_-* &quot;-&quot;_-;_-@_-"/>
    <numFmt numFmtId="166" formatCode="_-* #,##0.00\ &quot;€&quot;_-;\-* #,##0.00\ &quot;€&quot;_-;_-* &quot;-&quot;??\ &quot;€&quot;_-;_-@_-"/>
    <numFmt numFmtId="167" formatCode="_-* #,##0.00_-;\-* #,##0.00_-;_-* &quot;-&quot;??_-;_-@_-"/>
    <numFmt numFmtId="168" formatCode="_-* #,##0.00\ _€_-;\-* #,##0.00\ _€_-;_-* &quot;-&quot;??\ _€_-;_-@_-"/>
  </numFmts>
  <fonts count="4" x14ac:knownFonts="1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/>
    <xf numFmtId="4" fontId="1" fillId="0" borderId="0" xfId="0" applyNumberFormat="1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/>
    <xf numFmtId="4" fontId="1" fillId="2" borderId="1" xfId="0" applyNumberFormat="1" applyFont="1" applyFill="1" applyBorder="1"/>
    <xf numFmtId="4" fontId="0" fillId="0" borderId="0" xfId="0" applyNumberFormat="1"/>
    <xf numFmtId="43" fontId="0" fillId="0" borderId="1" xfId="6" applyFont="1" applyBorder="1"/>
    <xf numFmtId="0" fontId="0" fillId="0" borderId="7" xfId="0" applyBorder="1" applyAlignment="1">
      <alignment horizontal="center" vertical="center" wrapText="1"/>
    </xf>
    <xf numFmtId="0" fontId="3" fillId="0" borderId="1" xfId="0" applyFont="1" applyBorder="1"/>
    <xf numFmtId="4" fontId="3" fillId="3" borderId="1" xfId="0" applyNumberFormat="1" applyFont="1" applyFill="1" applyBorder="1"/>
    <xf numFmtId="0" fontId="0" fillId="3" borderId="3" xfId="0" applyFill="1" applyBorder="1"/>
    <xf numFmtId="4" fontId="0" fillId="3" borderId="4" xfId="0" applyNumberFormat="1" applyFill="1" applyBorder="1"/>
    <xf numFmtId="0" fontId="2" fillId="3" borderId="5" xfId="0" applyFont="1" applyFill="1" applyBorder="1" applyAlignment="1">
      <alignment wrapText="1"/>
    </xf>
    <xf numFmtId="168" fontId="0" fillId="0" borderId="0" xfId="0" applyNumberFormat="1"/>
    <xf numFmtId="167" fontId="0" fillId="0" borderId="0" xfId="4" applyFont="1"/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2" borderId="1" xfId="0" applyFont="1" applyFill="1" applyBorder="1"/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7">
    <cellStyle name="Comma" xfId="4"/>
    <cellStyle name="Comma [0]" xfId="5"/>
    <cellStyle name="Comma 5" xfId="6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"/>
  <sheetViews>
    <sheetView tabSelected="1" workbookViewId="0">
      <selection activeCell="A41" sqref="A41"/>
    </sheetView>
  </sheetViews>
  <sheetFormatPr defaultColWidth="9.140625" defaultRowHeight="12.75" x14ac:dyDescent="0.2"/>
  <cols>
    <col min="1" max="1" width="24.7109375" bestFit="1" customWidth="1"/>
    <col min="2" max="2" width="14.28515625" customWidth="1"/>
    <col min="3" max="3" width="17.7109375" bestFit="1" customWidth="1"/>
    <col min="4" max="4" width="11.140625" style="9" bestFit="1" customWidth="1"/>
    <col min="5" max="5" width="61.85546875" bestFit="1" customWidth="1"/>
    <col min="6" max="6" width="12.85546875" bestFit="1" customWidth="1"/>
    <col min="7" max="7" width="11.28515625" bestFit="1" customWidth="1"/>
    <col min="9" max="9" width="10.140625" bestFit="1" customWidth="1"/>
    <col min="11" max="11" width="11.28515625" bestFit="1" customWidth="1"/>
  </cols>
  <sheetData>
    <row r="1" spans="1:11" x14ac:dyDescent="0.2">
      <c r="A1" s="19" t="s">
        <v>0</v>
      </c>
      <c r="B1" s="19"/>
      <c r="C1" s="19"/>
      <c r="D1" s="20"/>
      <c r="E1" s="19"/>
    </row>
    <row r="2" spans="1:11" x14ac:dyDescent="0.2">
      <c r="A2" s="19" t="s">
        <v>1</v>
      </c>
      <c r="B2" s="19"/>
      <c r="C2" s="19"/>
      <c r="D2" s="20"/>
      <c r="E2" s="19"/>
    </row>
    <row r="3" spans="1:11" x14ac:dyDescent="0.2">
      <c r="A3" s="19" t="s">
        <v>2</v>
      </c>
      <c r="B3" s="19"/>
      <c r="C3" s="19"/>
      <c r="D3" s="20"/>
      <c r="E3" s="19"/>
    </row>
    <row r="4" spans="1:11" x14ac:dyDescent="0.2">
      <c r="A4" s="1"/>
      <c r="B4" s="1"/>
      <c r="C4" s="1"/>
      <c r="D4" s="5"/>
      <c r="E4" s="1"/>
    </row>
    <row r="5" spans="1:11" x14ac:dyDescent="0.2">
      <c r="A5" s="1"/>
      <c r="B5" s="1"/>
      <c r="C5" s="1"/>
      <c r="D5" s="5"/>
      <c r="E5" s="1"/>
    </row>
    <row r="6" spans="1:11" ht="51" x14ac:dyDescent="0.2">
      <c r="A6" s="2" t="s">
        <v>3</v>
      </c>
      <c r="B6" s="2" t="s">
        <v>4</v>
      </c>
      <c r="C6" s="2" t="s">
        <v>5</v>
      </c>
      <c r="D6" s="6" t="s">
        <v>6</v>
      </c>
      <c r="E6" s="2" t="s">
        <v>7</v>
      </c>
    </row>
    <row r="7" spans="1:11" x14ac:dyDescent="0.2">
      <c r="A7" s="3" t="s">
        <v>17</v>
      </c>
      <c r="B7" s="3"/>
      <c r="C7" s="3" t="s">
        <v>12</v>
      </c>
      <c r="D7" s="7">
        <v>339.26</v>
      </c>
      <c r="E7" s="3" t="s">
        <v>18</v>
      </c>
    </row>
    <row r="8" spans="1:11" x14ac:dyDescent="0.2">
      <c r="A8" s="3" t="s">
        <v>17</v>
      </c>
      <c r="B8" s="3"/>
      <c r="C8" s="3" t="s">
        <v>12</v>
      </c>
      <c r="D8" s="7">
        <v>251.71</v>
      </c>
      <c r="E8" s="3" t="s">
        <v>18</v>
      </c>
    </row>
    <row r="9" spans="1:11" x14ac:dyDescent="0.2">
      <c r="A9" s="21" t="s">
        <v>9</v>
      </c>
      <c r="B9" s="21"/>
      <c r="C9" s="21"/>
      <c r="D9" s="8">
        <f>SUM(D7+D8)</f>
        <v>590.97</v>
      </c>
      <c r="E9" s="4"/>
    </row>
    <row r="10" spans="1:11" x14ac:dyDescent="0.2">
      <c r="A10" s="3" t="s">
        <v>23</v>
      </c>
      <c r="B10" s="3"/>
      <c r="C10" s="3" t="s">
        <v>24</v>
      </c>
      <c r="D10" s="7">
        <v>2484.35</v>
      </c>
      <c r="E10" s="3" t="s">
        <v>18</v>
      </c>
    </row>
    <row r="11" spans="1:11" x14ac:dyDescent="0.2">
      <c r="A11" s="3" t="s">
        <v>23</v>
      </c>
      <c r="B11" s="3"/>
      <c r="C11" s="3" t="s">
        <v>24</v>
      </c>
      <c r="D11" s="7">
        <v>573.04999999999995</v>
      </c>
      <c r="E11" s="3" t="s">
        <v>18</v>
      </c>
    </row>
    <row r="12" spans="1:11" x14ac:dyDescent="0.2">
      <c r="A12" s="21" t="s">
        <v>9</v>
      </c>
      <c r="B12" s="21"/>
      <c r="C12" s="21"/>
      <c r="D12" s="8">
        <f>SUM(D10:D11)</f>
        <v>3057.3999999999996</v>
      </c>
      <c r="E12" s="4"/>
    </row>
    <row r="13" spans="1:11" x14ac:dyDescent="0.2">
      <c r="A13" s="3" t="s">
        <v>10</v>
      </c>
      <c r="B13" s="3" t="s">
        <v>11</v>
      </c>
      <c r="C13" s="3" t="s">
        <v>12</v>
      </c>
      <c r="D13" s="7">
        <v>2610</v>
      </c>
      <c r="E13" s="3" t="s">
        <v>13</v>
      </c>
    </row>
    <row r="14" spans="1:11" x14ac:dyDescent="0.2">
      <c r="A14" s="3" t="s">
        <v>10</v>
      </c>
      <c r="B14" s="3" t="s">
        <v>11</v>
      </c>
      <c r="C14" s="3" t="s">
        <v>12</v>
      </c>
      <c r="D14" s="7">
        <v>25</v>
      </c>
      <c r="E14" s="3" t="s">
        <v>14</v>
      </c>
      <c r="K14" s="18"/>
    </row>
    <row r="15" spans="1:11" x14ac:dyDescent="0.2">
      <c r="A15" s="21" t="s">
        <v>9</v>
      </c>
      <c r="B15" s="21"/>
      <c r="C15" s="21"/>
      <c r="D15" s="8">
        <f>SUM(D13:D14)</f>
        <v>2635</v>
      </c>
      <c r="E15" s="4"/>
      <c r="K15" s="18"/>
    </row>
    <row r="16" spans="1:11" x14ac:dyDescent="0.2">
      <c r="A16" s="3" t="s">
        <v>37</v>
      </c>
      <c r="B16" s="3">
        <v>29524210204</v>
      </c>
      <c r="C16" s="3" t="s">
        <v>38</v>
      </c>
      <c r="D16" s="7">
        <v>5</v>
      </c>
      <c r="E16" s="3" t="s">
        <v>39</v>
      </c>
      <c r="K16" s="18"/>
    </row>
    <row r="17" spans="1:11" x14ac:dyDescent="0.2">
      <c r="A17" s="21" t="s">
        <v>9</v>
      </c>
      <c r="B17" s="21"/>
      <c r="C17" s="21"/>
      <c r="D17" s="8">
        <f>SUM(D16)</f>
        <v>5</v>
      </c>
      <c r="E17" s="4"/>
    </row>
    <row r="18" spans="1:11" x14ac:dyDescent="0.2">
      <c r="A18" s="3" t="s">
        <v>40</v>
      </c>
      <c r="B18" s="3">
        <v>29955634590</v>
      </c>
      <c r="C18" s="3" t="s">
        <v>12</v>
      </c>
      <c r="D18" s="7">
        <v>56.23</v>
      </c>
      <c r="E18" s="3" t="s">
        <v>41</v>
      </c>
      <c r="K18" s="18"/>
    </row>
    <row r="19" spans="1:11" x14ac:dyDescent="0.2">
      <c r="A19" s="21" t="s">
        <v>9</v>
      </c>
      <c r="B19" s="21"/>
      <c r="C19" s="21"/>
      <c r="D19" s="8">
        <f>SUM(D18)</f>
        <v>56.23</v>
      </c>
      <c r="E19" s="4"/>
    </row>
    <row r="20" spans="1:11" x14ac:dyDescent="0.2">
      <c r="A20" s="3" t="s">
        <v>42</v>
      </c>
      <c r="B20" s="3"/>
      <c r="C20" s="3" t="s">
        <v>43</v>
      </c>
      <c r="D20" s="7">
        <v>187.5</v>
      </c>
      <c r="E20" s="3" t="s">
        <v>44</v>
      </c>
      <c r="K20" s="18"/>
    </row>
    <row r="21" spans="1:11" x14ac:dyDescent="0.2">
      <c r="A21" s="3" t="s">
        <v>42</v>
      </c>
      <c r="B21" s="3"/>
      <c r="C21" s="3" t="s">
        <v>43</v>
      </c>
      <c r="D21" s="7">
        <v>11</v>
      </c>
      <c r="E21" s="3" t="s">
        <v>28</v>
      </c>
      <c r="K21" s="18"/>
    </row>
    <row r="22" spans="1:11" x14ac:dyDescent="0.2">
      <c r="A22" s="21" t="s">
        <v>9</v>
      </c>
      <c r="B22" s="21"/>
      <c r="C22" s="21"/>
      <c r="D22" s="8">
        <f>SUM(D20+D21)</f>
        <v>198.5</v>
      </c>
      <c r="E22" s="4"/>
    </row>
    <row r="23" spans="1:11" x14ac:dyDescent="0.2">
      <c r="A23" s="3" t="s">
        <v>29</v>
      </c>
      <c r="B23" s="3" t="s">
        <v>30</v>
      </c>
      <c r="C23" s="3" t="s">
        <v>31</v>
      </c>
      <c r="D23" s="7">
        <v>800</v>
      </c>
      <c r="E23" s="3" t="s">
        <v>13</v>
      </c>
      <c r="K23" s="18"/>
    </row>
    <row r="24" spans="1:11" x14ac:dyDescent="0.2">
      <c r="A24" s="21" t="s">
        <v>9</v>
      </c>
      <c r="B24" s="21"/>
      <c r="C24" s="21"/>
      <c r="D24" s="8">
        <v>800</v>
      </c>
      <c r="E24" s="4"/>
    </row>
    <row r="25" spans="1:11" x14ac:dyDescent="0.2">
      <c r="A25" s="3" t="s">
        <v>19</v>
      </c>
      <c r="B25" s="3" t="s">
        <v>20</v>
      </c>
      <c r="C25" s="3" t="s">
        <v>21</v>
      </c>
      <c r="D25" s="7">
        <v>231.75</v>
      </c>
      <c r="E25" s="3" t="s">
        <v>22</v>
      </c>
    </row>
    <row r="26" spans="1:11" x14ac:dyDescent="0.2">
      <c r="A26" s="21" t="s">
        <v>9</v>
      </c>
      <c r="B26" s="21"/>
      <c r="C26" s="21"/>
      <c r="D26" s="8">
        <v>231.75</v>
      </c>
      <c r="E26" s="4"/>
      <c r="K26" s="17"/>
    </row>
    <row r="27" spans="1:11" x14ac:dyDescent="0.2">
      <c r="A27" s="3" t="s">
        <v>25</v>
      </c>
      <c r="B27" s="3" t="s">
        <v>26</v>
      </c>
      <c r="C27" s="3" t="s">
        <v>27</v>
      </c>
      <c r="D27" s="7">
        <v>127.05</v>
      </c>
      <c r="E27" s="3" t="s">
        <v>28</v>
      </c>
      <c r="I27" s="9"/>
    </row>
    <row r="28" spans="1:11" x14ac:dyDescent="0.2">
      <c r="A28" s="21" t="s">
        <v>9</v>
      </c>
      <c r="B28" s="21"/>
      <c r="C28" s="21"/>
      <c r="D28" s="8">
        <v>127.05</v>
      </c>
      <c r="E28" s="4"/>
      <c r="I28" s="9"/>
    </row>
    <row r="29" spans="1:11" x14ac:dyDescent="0.2">
      <c r="A29" s="21" t="s">
        <v>32</v>
      </c>
      <c r="B29" s="21"/>
      <c r="C29" s="21"/>
      <c r="D29" s="8">
        <f>SUM(D9+D12+D15+D17+D19+D22+D24+D26+D28)</f>
        <v>7701.9</v>
      </c>
      <c r="E29" s="4"/>
    </row>
    <row r="32" spans="1:11" ht="29.25" customHeight="1" x14ac:dyDescent="0.2">
      <c r="A32" s="25" t="s">
        <v>33</v>
      </c>
      <c r="B32" s="10">
        <v>149047.84</v>
      </c>
      <c r="C32" s="28" t="s">
        <v>34</v>
      </c>
      <c r="D32" s="29"/>
      <c r="E32" s="30"/>
    </row>
    <row r="33" spans="1:8" ht="29.25" customHeight="1" x14ac:dyDescent="0.2">
      <c r="A33" s="26"/>
      <c r="B33" s="10">
        <v>7400</v>
      </c>
      <c r="C33" s="31" t="s">
        <v>35</v>
      </c>
      <c r="D33" s="29"/>
      <c r="E33" s="30"/>
    </row>
    <row r="34" spans="1:8" ht="29.25" customHeight="1" x14ac:dyDescent="0.2">
      <c r="A34" s="26"/>
      <c r="B34" s="10">
        <v>3682.86</v>
      </c>
      <c r="C34" s="28" t="s">
        <v>16</v>
      </c>
      <c r="D34" s="29"/>
      <c r="E34" s="30"/>
    </row>
    <row r="35" spans="1:8" ht="29.25" customHeight="1" x14ac:dyDescent="0.2">
      <c r="A35" s="27"/>
      <c r="B35" s="10">
        <v>23981.97</v>
      </c>
      <c r="C35" s="32" t="s">
        <v>15</v>
      </c>
      <c r="D35" s="33"/>
      <c r="E35" s="34"/>
    </row>
    <row r="36" spans="1:8" ht="25.5" customHeight="1" x14ac:dyDescent="0.2">
      <c r="A36" s="11"/>
      <c r="B36" s="10">
        <v>992.85</v>
      </c>
      <c r="C36" s="22" t="s">
        <v>8</v>
      </c>
      <c r="D36" s="23"/>
      <c r="E36" s="24"/>
    </row>
    <row r="37" spans="1:8" ht="29.25" customHeight="1" x14ac:dyDescent="0.2">
      <c r="A37" s="12" t="s">
        <v>36</v>
      </c>
      <c r="B37" s="13">
        <f>SUM(B32:B36)</f>
        <v>185105.52</v>
      </c>
      <c r="C37" s="14"/>
      <c r="D37" s="15"/>
      <c r="E37" s="16"/>
    </row>
    <row r="39" spans="1:8" x14ac:dyDescent="0.2">
      <c r="A39" s="9"/>
      <c r="B39" s="9"/>
    </row>
    <row r="40" spans="1:8" x14ac:dyDescent="0.2">
      <c r="A40" s="9" t="s">
        <v>45</v>
      </c>
    </row>
    <row r="41" spans="1:8" x14ac:dyDescent="0.2">
      <c r="F41" s="17"/>
      <c r="G41" s="18"/>
      <c r="H41" s="17"/>
    </row>
  </sheetData>
  <mergeCells count="19">
    <mergeCell ref="C36:E36"/>
    <mergeCell ref="A9:C9"/>
    <mergeCell ref="A12:C12"/>
    <mergeCell ref="A24:C24"/>
    <mergeCell ref="A26:C26"/>
    <mergeCell ref="A32:A35"/>
    <mergeCell ref="C32:E32"/>
    <mergeCell ref="C33:E33"/>
    <mergeCell ref="C34:E34"/>
    <mergeCell ref="C35:E35"/>
    <mergeCell ref="A28:C28"/>
    <mergeCell ref="A29:C29"/>
    <mergeCell ref="A19:C19"/>
    <mergeCell ref="A22:C22"/>
    <mergeCell ref="A1:E1"/>
    <mergeCell ref="A2:E2"/>
    <mergeCell ref="A3:E3"/>
    <mergeCell ref="A15:C15"/>
    <mergeCell ref="A17:C17"/>
  </mergeCells>
  <pageMargins left="0.75" right="0.75" top="1" bottom="1" header="0.5" footer="0.5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Korisnik</dc:creator>
  <cp:keywords/>
  <dc:description/>
  <cp:lastModifiedBy>Almina</cp:lastModifiedBy>
  <cp:lastPrinted>2025-08-14T12:20:52Z</cp:lastPrinted>
  <dcterms:created xsi:type="dcterms:W3CDTF">2025-08-08T08:21:59Z</dcterms:created>
  <dcterms:modified xsi:type="dcterms:W3CDTF">2025-08-14T12:21:26Z</dcterms:modified>
  <cp:category/>
  <cp:contentStatus/>
</cp:coreProperties>
</file>