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"/>
    </mc:Choice>
  </mc:AlternateContent>
  <bookViews>
    <workbookView xWindow="240" yWindow="120" windowWidth="14940" windowHeight="9225" activeTab="1"/>
  </bookViews>
  <sheets>
    <sheet name="Sheet1 (2)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D152" i="1" l="1"/>
  <c r="B162" i="1" l="1"/>
  <c r="D143" i="2"/>
  <c r="B153" i="2"/>
  <c r="H151" i="2"/>
  <c r="D118" i="2"/>
  <c r="D65" i="2"/>
  <c r="D126" i="1" l="1"/>
  <c r="D69" i="1"/>
</calcChain>
</file>

<file path=xl/sharedStrings.xml><?xml version="1.0" encoding="utf-8"?>
<sst xmlns="http://schemas.openxmlformats.org/spreadsheetml/2006/main" count="746" uniqueCount="182">
  <si>
    <t>DUBROVAČKI MUZEJI</t>
  </si>
  <si>
    <t>INFORMACIJA O TROŠENJU SREDSTAVA</t>
  </si>
  <si>
    <t>ZA LISTOPAD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</si>
  <si>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</si>
  <si>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</si>
  <si>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</si>
  <si>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</si>
  <si>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</si>
  <si>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</si>
  <si>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3221 Uredski materijal i ostali materijalni rashodi</t>
  </si>
  <si>
    <t>3224 Materijal i dijelovi za tekuće i investicijsko održavanje</t>
  </si>
  <si>
    <t>Ukupno:</t>
  </si>
  <si>
    <t>A1 Hrvatska d.o.o.</t>
  </si>
  <si>
    <t>29524210204</t>
  </si>
  <si>
    <t>Zagreb</t>
  </si>
  <si>
    <t>3225 Sitni inventar i auto gume</t>
  </si>
  <si>
    <t>3231 Usluge telefona, pošte i prijevoza</t>
  </si>
  <si>
    <t>4222 Komunikacijska oprema</t>
  </si>
  <si>
    <t>ADRIATIC OSIGURANJE D.D.</t>
  </si>
  <si>
    <t>94472454976</t>
  </si>
  <si>
    <t>3292 Premije osiguranja</t>
  </si>
  <si>
    <t>AKTIV DEKORACIJA D.O.O.ZAGREB</t>
  </si>
  <si>
    <t>90562392743</t>
  </si>
  <si>
    <t>ALFA-2  d.o.o.</t>
  </si>
  <si>
    <t>27305410571</t>
  </si>
  <si>
    <t>3222 Materijal i sirovine</t>
  </si>
  <si>
    <t>3233 Usluge promidžbe i informiranja</t>
  </si>
  <si>
    <t>3239 Ostale usluge</t>
  </si>
  <si>
    <t>ALMEL DUBROVNIK d.o.o.</t>
  </si>
  <si>
    <t>87342313630</t>
  </si>
  <si>
    <t>DUBROVNIK</t>
  </si>
  <si>
    <t>3232 Usluge tekućeg i investicijskog održavanja</t>
  </si>
  <si>
    <t>ANAMARIJA BEZEK CERAMICS OBRT ZA UMJET I RESTAURAC</t>
  </si>
  <si>
    <t>87747807465</t>
  </si>
  <si>
    <t>3237 Intelektualne i osobne usluge</t>
  </si>
  <si>
    <t>ARCUS INGENIUM d.o.o.</t>
  </si>
  <si>
    <t>52981606243</t>
  </si>
  <si>
    <t>4221 Uredska oprema i namještaj</t>
  </si>
  <si>
    <t>ARTEFACTO</t>
  </si>
  <si>
    <t>42257797103</t>
  </si>
  <si>
    <t>BEST IT</t>
  </si>
  <si>
    <t>3293 Reprezentacija</t>
  </si>
  <si>
    <t>CROATIA AIRLINES</t>
  </si>
  <si>
    <t>24640993045</t>
  </si>
  <si>
    <t>3241 Naknade troškova osobama izvan radnog odnosa</t>
  </si>
  <si>
    <t>ČISTOĆA d.o.o.</t>
  </si>
  <si>
    <t>16912997621</t>
  </si>
  <si>
    <t>3234 Komunalne usluge</t>
  </si>
  <si>
    <t>DENIER d.o.o.</t>
  </si>
  <si>
    <t>82452802592</t>
  </si>
  <si>
    <t>3132 Doprinosi za obvezno zdravstveno osiguranje</t>
  </si>
  <si>
    <t>3211 Službena putovanja</t>
  </si>
  <si>
    <t>3212 Naknade za prijevoz, za rad na terenu i odvojeni život</t>
  </si>
  <si>
    <t>ELEKTRONIČKI RAČUNI D.O.O</t>
  </si>
  <si>
    <t>42889250808</t>
  </si>
  <si>
    <t>3238 Računalne usluge</t>
  </si>
  <si>
    <t>FORTUNA - ANTIKVARIJAT BIBLOS</t>
  </si>
  <si>
    <t>86828835656</t>
  </si>
  <si>
    <t>3235 Zakupnine i najamnine</t>
  </si>
  <si>
    <t>GRAD DUBROVNIK</t>
  </si>
  <si>
    <t>21712494719</t>
  </si>
  <si>
    <t>HEP ELEKTRA</t>
  </si>
  <si>
    <t>43965974818</t>
  </si>
  <si>
    <t>3223 Energija</t>
  </si>
  <si>
    <t xml:space="preserve">HRT </t>
  </si>
  <si>
    <t>68419124305</t>
  </si>
  <si>
    <t>3295 Pristojbe i naknade</t>
  </si>
  <si>
    <t>HRVATSKA POŠTA d.d.</t>
  </si>
  <si>
    <t>87311810356</t>
  </si>
  <si>
    <t>HT-Hrvatski Telekom d.d.</t>
  </si>
  <si>
    <t>81793146560</t>
  </si>
  <si>
    <t>ZAGREB</t>
  </si>
  <si>
    <t>ICMM</t>
  </si>
  <si>
    <t>3294 Članarine i norme</t>
  </si>
  <si>
    <t>INA</t>
  </si>
  <si>
    <t>27759560625</t>
  </si>
  <si>
    <t>INFO KOD</t>
  </si>
  <si>
    <t>87565323632</t>
  </si>
  <si>
    <t xml:space="preserve">INTEGRATOR </t>
  </si>
  <si>
    <t>94418646991</t>
  </si>
  <si>
    <t>JESENSKI I TURK  d.o.o.</t>
  </si>
  <si>
    <t>40195112114</t>
  </si>
  <si>
    <t>JULIJANA RODIĆ - OZIMEC</t>
  </si>
  <si>
    <t>97421007661</t>
  </si>
  <si>
    <t>51458781452</t>
  </si>
  <si>
    <t>LINK 2 d.o.o</t>
  </si>
  <si>
    <t>77351182595</t>
  </si>
  <si>
    <t>LUKŠA, vl.Lukša Malohodžić</t>
  </si>
  <si>
    <t>17009015420</t>
  </si>
  <si>
    <t>MARTA PERKIĆ</t>
  </si>
  <si>
    <t>MODNE TKANINE d.o.o.</t>
  </si>
  <si>
    <t>43859101195</t>
  </si>
  <si>
    <t>MONDO TRADE DOO</t>
  </si>
  <si>
    <t>77328114519</t>
  </si>
  <si>
    <t>NARODNE NOVINE d.d.</t>
  </si>
  <si>
    <t>64546066176</t>
  </si>
  <si>
    <t>NOVENA</t>
  </si>
  <si>
    <t>82441405695</t>
  </si>
  <si>
    <t>OPĆA BOLNICA DUBROVNIK</t>
  </si>
  <si>
    <t>75970517069</t>
  </si>
  <si>
    <t>OTP banka d.d.</t>
  </si>
  <si>
    <t>52508873833</t>
  </si>
  <si>
    <t>3431 Bankarske usluge i usluge platnog prometa</t>
  </si>
  <si>
    <t>75444587892</t>
  </si>
  <si>
    <t>PERFECTUM d.o.o.</t>
  </si>
  <si>
    <t>93155201521</t>
  </si>
  <si>
    <t>PLAVA KAVA d.o.o.</t>
  </si>
  <si>
    <t>38152213074</t>
  </si>
  <si>
    <t>3299 Ostali nespomenuti rashodi poslovanja</t>
  </si>
  <si>
    <t>POLIKLINIKA MARIN MED</t>
  </si>
  <si>
    <t>82522169069</t>
  </si>
  <si>
    <t>3236 Zdravstvene i veterinarske usluge</t>
  </si>
  <si>
    <t>PRESSCUT d.o.o.</t>
  </si>
  <si>
    <t>34672089688</t>
  </si>
  <si>
    <t>PRIMORAC DUBROVNIK d.o.o.</t>
  </si>
  <si>
    <t>93325661787</t>
  </si>
  <si>
    <t>PRINTERA GRUPA d.o.o.</t>
  </si>
  <si>
    <t>10270967156</t>
  </si>
  <si>
    <t xml:space="preserve">PROFI PLAN d.o.o. </t>
  </si>
  <si>
    <t>48653018129</t>
  </si>
  <si>
    <t>RAVITERA d.o.o.</t>
  </si>
  <si>
    <t>27639008504</t>
  </si>
  <si>
    <t>SECURITAS HRVATSKA d.o.o.</t>
  </si>
  <si>
    <t>33679708526</t>
  </si>
  <si>
    <t>SERRAGLI</t>
  </si>
  <si>
    <t>47250443040</t>
  </si>
  <si>
    <t>SITO-MAS D.O.O.</t>
  </si>
  <si>
    <t>68041311278</t>
  </si>
  <si>
    <t>STUDENTSKI CENTAR</t>
  </si>
  <si>
    <t>66467746606</t>
  </si>
  <si>
    <t>STUDIO BELUGA SOLUTIONS</t>
  </si>
  <si>
    <t>46699667114</t>
  </si>
  <si>
    <t>ŠPICA SUSTAVI d.o.o.</t>
  </si>
  <si>
    <t>08747661196</t>
  </si>
  <si>
    <t>TEB POSLOVNO SAVJETOVANJE d.o.o.</t>
  </si>
  <si>
    <t>99944170669</t>
  </si>
  <si>
    <t>3213 Stručno usavršavanje zaposlenika</t>
  </si>
  <si>
    <t>TUP d.d.</t>
  </si>
  <si>
    <t>35911849065</t>
  </si>
  <si>
    <t>UO AFRIKA VL.LUKŠA FRANKOVIĆ</t>
  </si>
  <si>
    <t>VODOVOD DUBROVNIK d.o.o.</t>
  </si>
  <si>
    <t>00862047577</t>
  </si>
  <si>
    <t>ZAGREBINSPEKT d.o.o.</t>
  </si>
  <si>
    <t>82752153530</t>
  </si>
  <si>
    <t>ZAKLADA BLAGA DJELA</t>
  </si>
  <si>
    <t>64576675896</t>
  </si>
  <si>
    <t>Ukupno za listopad 2024.</t>
  </si>
  <si>
    <t>MOKOŠICA</t>
  </si>
  <si>
    <t>SAMOBOR</t>
  </si>
  <si>
    <t>SVETA NEDELJA</t>
  </si>
  <si>
    <t>SPLIT</t>
  </si>
  <si>
    <t>K-R CENTAR J.D.O.O.</t>
  </si>
  <si>
    <t>M&amp;M,VL.MIRNA JERIĆ KRILE</t>
  </si>
  <si>
    <t>BOCCA DOLCE,OBRT ZA OST.ZABAVNE I REKREAC
.DJELATNOSTI,VL.PETKANA</t>
  </si>
  <si>
    <t>PAMIGO D.O.O.</t>
  </si>
  <si>
    <t>STUDIO KAYA,vl.Katarina Radonić</t>
  </si>
  <si>
    <t>ZAGREB-SLOBOŠTINA</t>
  </si>
  <si>
    <t>4227-Uređaji,strojevi I oprema za ostale namjene</t>
  </si>
  <si>
    <t>3227- Službena,radna i zaštitna odjeća i obuća</t>
  </si>
  <si>
    <t>AMSTERDAM</t>
  </si>
  <si>
    <t>VELIKA GORICA</t>
  </si>
  <si>
    <t xml:space="preserve">DUBROVAČKI MUZEJI
</t>
  </si>
  <si>
    <t>3111 Plaće za redovan rad - 
* uz neto iznos isplaćeni su i doprinosi mirovinskog i zdravstvenog te porez na dohodak</t>
  </si>
  <si>
    <t>3121 Ostali rashodi za zaposlene
-* uz neto iznos isplaćeni su i doprinosi mirovinskog i zdravstvenog te porez na dohodak</t>
  </si>
  <si>
    <t>3291 Naknade za rad predstavničkih i izvršnih tijela, povjerenstava i slično 
-* uz neto iznos isplaćeni su i doprinosi mirovinskog i zdravstvenog te porez na dohodak</t>
  </si>
  <si>
    <t>GRAHAM MC MASTER</t>
  </si>
  <si>
    <t>MARINKOLOR  D.O.O.</t>
  </si>
  <si>
    <t>FRENDY D.O.O</t>
  </si>
  <si>
    <t>ARTEFACTO,vl. Carlos Ignacio Bellante</t>
  </si>
  <si>
    <t>BEST IT, vl.Robert Šuštar</t>
  </si>
  <si>
    <t>BOCCA DOLCE,OBRT ZA OST.ZABAVNE I REKREAC
.DJELATNOSTI,VL.Petkana Sindik</t>
  </si>
  <si>
    <t>HEP ELEKTRA d.o.o.</t>
  </si>
  <si>
    <t>INTEGRATOR d.o.o.</t>
  </si>
  <si>
    <t>INFO KOD d.o.o.</t>
  </si>
  <si>
    <t xml:space="preserve">FORTUNA d.o.o.- ANTIKVARIJAT BIBLOS </t>
  </si>
  <si>
    <t>NOVENA d.o.o.</t>
  </si>
  <si>
    <t>SERRAGLI d.o.o.</t>
  </si>
  <si>
    <t>STUDIO BELUGA SOLUTIONS,vl.Goran Raspopović</t>
  </si>
  <si>
    <t>UO AFRIKA vl.Lukša Franković</t>
  </si>
  <si>
    <t>AB ATELIER,OBRT ZA UMJETNOST I RESTAURACIJU,
vl .Anamarija Bezek</t>
  </si>
  <si>
    <t>JOR -obrt za izradu i dizajn unikatnog nakita vl. 
Julijana Rodić Ozimec</t>
  </si>
  <si>
    <t>U Dubrovniku, 11.11.2024.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</si>
</sst>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rgb="FF7030A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0" fillId="0" borderId="0" xfId="0" applyNumberFormat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4" fillId="3" borderId="1" xfId="0" applyFont="1" applyFill="1" applyBorder="1"/>
    <xf numFmtId="4" fontId="4" fillId="3" borderId="1" xfId="0" applyNumberFormat="1" applyFont="1" applyFill="1" applyBorder="1"/>
    <xf numFmtId="4" fontId="5" fillId="0" borderId="1" xfId="0" applyNumberFormat="1" applyFont="1" applyBorder="1"/>
    <xf numFmtId="0" fontId="6" fillId="2" borderId="1" xfId="0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4" fontId="0" fillId="0" borderId="1" xfId="0" applyNumberFormat="1" applyFont="1" applyBorder="1"/>
    <xf numFmtId="0" fontId="0" fillId="0" borderId="1" xfId="0" applyFont="1" applyBorder="1"/>
    <xf numFmtId="4" fontId="0" fillId="2" borderId="1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opLeftCell="A120" workbookViewId="0">
      <selection activeCell="J152" sqref="J152"/>
    </sheetView>
  </sheetViews>
  <sheetFormatPr defaultColWidth="9.140625" defaultRowHeight="12.75" x14ac:dyDescent="0.2"/>
  <cols>
    <col min="1" max="1" width="56.7109375" bestFit="1" customWidth="1"/>
    <col min="2" max="2" width="12.28515625" bestFit="1" customWidth="1"/>
    <col min="3" max="3" width="26.7109375" bestFit="1" customWidth="1"/>
    <col min="4" max="4" width="11.140625" style="8" bestFit="1" customWidth="1"/>
    <col min="5" max="5" width="61.85546875" bestFit="1" customWidth="1"/>
    <col min="8" max="8" width="10.140625" bestFit="1" customWidth="1"/>
  </cols>
  <sheetData>
    <row r="1" spans="1:5" x14ac:dyDescent="0.2">
      <c r="A1" s="31" t="s">
        <v>0</v>
      </c>
      <c r="B1" s="31"/>
      <c r="C1" s="31"/>
      <c r="D1" s="32"/>
      <c r="E1" s="31"/>
    </row>
    <row r="2" spans="1:5" x14ac:dyDescent="0.2">
      <c r="A2" s="31" t="s">
        <v>1</v>
      </c>
      <c r="B2" s="31"/>
      <c r="C2" s="31"/>
      <c r="D2" s="32"/>
      <c r="E2" s="31"/>
    </row>
    <row r="3" spans="1:5" x14ac:dyDescent="0.2">
      <c r="A3" s="31" t="s">
        <v>2</v>
      </c>
      <c r="B3" s="31"/>
      <c r="C3" s="31"/>
      <c r="D3" s="32"/>
      <c r="E3" s="31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12</v>
      </c>
      <c r="B7" s="3" t="s">
        <v>13</v>
      </c>
      <c r="C7" s="3" t="s">
        <v>71</v>
      </c>
      <c r="D7" s="9">
        <v>10</v>
      </c>
      <c r="E7" s="10" t="s">
        <v>15</v>
      </c>
    </row>
    <row r="8" spans="1:5" x14ac:dyDescent="0.2">
      <c r="A8" s="3" t="s">
        <v>12</v>
      </c>
      <c r="B8" s="3" t="s">
        <v>13</v>
      </c>
      <c r="C8" s="3" t="s">
        <v>71</v>
      </c>
      <c r="D8" s="9">
        <v>395.95</v>
      </c>
      <c r="E8" s="10" t="s">
        <v>16</v>
      </c>
    </row>
    <row r="9" spans="1:5" x14ac:dyDescent="0.2">
      <c r="A9" s="3" t="s">
        <v>12</v>
      </c>
      <c r="B9" s="3" t="s">
        <v>13</v>
      </c>
      <c r="C9" s="3" t="s">
        <v>71</v>
      </c>
      <c r="D9" s="9">
        <v>24</v>
      </c>
      <c r="E9" s="10" t="s">
        <v>17</v>
      </c>
    </row>
    <row r="10" spans="1:5" x14ac:dyDescent="0.2">
      <c r="A10" s="25" t="s">
        <v>11</v>
      </c>
      <c r="B10" s="25"/>
      <c r="C10" s="25"/>
      <c r="D10" s="7">
        <v>429.95</v>
      </c>
      <c r="E10" s="4"/>
    </row>
    <row r="11" spans="1:5" x14ac:dyDescent="0.2">
      <c r="A11" s="3" t="s">
        <v>18</v>
      </c>
      <c r="B11" s="3" t="s">
        <v>19</v>
      </c>
      <c r="C11" s="3" t="s">
        <v>30</v>
      </c>
      <c r="D11" s="9">
        <v>2137.54</v>
      </c>
      <c r="E11" s="10" t="s">
        <v>20</v>
      </c>
    </row>
    <row r="12" spans="1:5" x14ac:dyDescent="0.2">
      <c r="A12" s="25" t="s">
        <v>11</v>
      </c>
      <c r="B12" s="25"/>
      <c r="C12" s="25"/>
      <c r="D12" s="7">
        <v>2137.54</v>
      </c>
      <c r="E12" s="4"/>
    </row>
    <row r="13" spans="1:5" x14ac:dyDescent="0.2">
      <c r="A13" s="3" t="s">
        <v>21</v>
      </c>
      <c r="B13" s="3" t="s">
        <v>22</v>
      </c>
      <c r="C13" s="3" t="s">
        <v>71</v>
      </c>
      <c r="D13" s="9">
        <v>199.12</v>
      </c>
      <c r="E13" s="10" t="s">
        <v>9</v>
      </c>
    </row>
    <row r="14" spans="1:5" x14ac:dyDescent="0.2">
      <c r="A14" s="3" t="s">
        <v>21</v>
      </c>
      <c r="B14" s="3" t="s">
        <v>22</v>
      </c>
      <c r="C14" s="3" t="s">
        <v>71</v>
      </c>
      <c r="D14" s="9">
        <v>25</v>
      </c>
      <c r="E14" s="10" t="s">
        <v>16</v>
      </c>
    </row>
    <row r="15" spans="1:5" x14ac:dyDescent="0.2">
      <c r="A15" s="25" t="s">
        <v>11</v>
      </c>
      <c r="B15" s="25"/>
      <c r="C15" s="25"/>
      <c r="D15" s="7">
        <v>224.12</v>
      </c>
      <c r="E15" s="4"/>
    </row>
    <row r="16" spans="1:5" x14ac:dyDescent="0.2">
      <c r="A16" s="3" t="s">
        <v>23</v>
      </c>
      <c r="B16" s="3" t="s">
        <v>24</v>
      </c>
      <c r="C16" s="3" t="s">
        <v>30</v>
      </c>
      <c r="D16" s="9">
        <v>520</v>
      </c>
      <c r="E16" s="10" t="s">
        <v>25</v>
      </c>
    </row>
    <row r="17" spans="1:5" x14ac:dyDescent="0.2">
      <c r="A17" s="3" t="s">
        <v>23</v>
      </c>
      <c r="B17" s="3" t="s">
        <v>24</v>
      </c>
      <c r="C17" s="3" t="s">
        <v>30</v>
      </c>
      <c r="D17" s="9">
        <v>192.5</v>
      </c>
      <c r="E17" s="10" t="s">
        <v>26</v>
      </c>
    </row>
    <row r="18" spans="1:5" x14ac:dyDescent="0.2">
      <c r="A18" s="3" t="s">
        <v>23</v>
      </c>
      <c r="B18" s="3" t="s">
        <v>24</v>
      </c>
      <c r="C18" s="3" t="s">
        <v>30</v>
      </c>
      <c r="D18" s="9">
        <v>93.75</v>
      </c>
      <c r="E18" s="10" t="s">
        <v>27</v>
      </c>
    </row>
    <row r="19" spans="1:5" x14ac:dyDescent="0.2">
      <c r="A19" s="25" t="s">
        <v>11</v>
      </c>
      <c r="B19" s="25"/>
      <c r="C19" s="25"/>
      <c r="D19" s="7">
        <v>806.25</v>
      </c>
      <c r="E19" s="4"/>
    </row>
    <row r="20" spans="1:5" x14ac:dyDescent="0.2">
      <c r="A20" s="3" t="s">
        <v>28</v>
      </c>
      <c r="B20" s="3" t="s">
        <v>29</v>
      </c>
      <c r="C20" s="3" t="s">
        <v>30</v>
      </c>
      <c r="D20" s="9">
        <v>468.75</v>
      </c>
      <c r="E20" s="10" t="s">
        <v>31</v>
      </c>
    </row>
    <row r="21" spans="1:5" x14ac:dyDescent="0.2">
      <c r="A21" s="25" t="s">
        <v>11</v>
      </c>
      <c r="B21" s="25"/>
      <c r="C21" s="25"/>
      <c r="D21" s="7">
        <v>468.75</v>
      </c>
      <c r="E21" s="4"/>
    </row>
    <row r="22" spans="1:5" x14ac:dyDescent="0.2">
      <c r="A22" s="10" t="s">
        <v>32</v>
      </c>
      <c r="B22" s="3" t="s">
        <v>33</v>
      </c>
      <c r="C22" s="3" t="s">
        <v>30</v>
      </c>
      <c r="D22" s="9">
        <v>420</v>
      </c>
      <c r="E22" s="10" t="s">
        <v>34</v>
      </c>
    </row>
    <row r="23" spans="1:5" x14ac:dyDescent="0.2">
      <c r="A23" s="25" t="s">
        <v>11</v>
      </c>
      <c r="B23" s="25"/>
      <c r="C23" s="25"/>
      <c r="D23" s="7">
        <v>420</v>
      </c>
      <c r="E23" s="4"/>
    </row>
    <row r="24" spans="1:5" x14ac:dyDescent="0.2">
      <c r="A24" s="3" t="s">
        <v>35</v>
      </c>
      <c r="B24" s="3" t="s">
        <v>36</v>
      </c>
      <c r="C24" s="3" t="s">
        <v>30</v>
      </c>
      <c r="D24" s="9">
        <v>612.75</v>
      </c>
      <c r="E24" s="10" t="s">
        <v>9</v>
      </c>
    </row>
    <row r="25" spans="1:5" x14ac:dyDescent="0.2">
      <c r="A25" s="3" t="s">
        <v>35</v>
      </c>
      <c r="B25" s="3" t="s">
        <v>36</v>
      </c>
      <c r="C25" s="3" t="s">
        <v>30</v>
      </c>
      <c r="D25" s="9">
        <v>33.75</v>
      </c>
      <c r="E25" s="10" t="s">
        <v>15</v>
      </c>
    </row>
    <row r="26" spans="1:5" x14ac:dyDescent="0.2">
      <c r="A26" s="3" t="s">
        <v>35</v>
      </c>
      <c r="B26" s="3" t="s">
        <v>36</v>
      </c>
      <c r="C26" s="3" t="s">
        <v>30</v>
      </c>
      <c r="D26" s="9">
        <v>750</v>
      </c>
      <c r="E26" s="10" t="s">
        <v>31</v>
      </c>
    </row>
    <row r="27" spans="1:5" x14ac:dyDescent="0.2">
      <c r="A27" s="3" t="s">
        <v>35</v>
      </c>
      <c r="B27" s="3" t="s">
        <v>36</v>
      </c>
      <c r="C27" s="3" t="s">
        <v>30</v>
      </c>
      <c r="D27" s="9">
        <v>1273.75</v>
      </c>
      <c r="E27" s="10" t="s">
        <v>37</v>
      </c>
    </row>
    <row r="28" spans="1:5" x14ac:dyDescent="0.2">
      <c r="A28" s="25" t="s">
        <v>11</v>
      </c>
      <c r="B28" s="25"/>
      <c r="C28" s="25"/>
      <c r="D28" s="7">
        <v>2670.25</v>
      </c>
      <c r="E28" s="4"/>
    </row>
    <row r="29" spans="1:5" x14ac:dyDescent="0.2">
      <c r="A29" s="10" t="s">
        <v>38</v>
      </c>
      <c r="B29" s="3" t="s">
        <v>39</v>
      </c>
      <c r="C29" s="3" t="s">
        <v>71</v>
      </c>
      <c r="D29" s="9">
        <v>525</v>
      </c>
      <c r="E29" s="10" t="s">
        <v>25</v>
      </c>
    </row>
    <row r="30" spans="1:5" x14ac:dyDescent="0.2">
      <c r="A30" s="25" t="s">
        <v>11</v>
      </c>
      <c r="B30" s="25"/>
      <c r="C30" s="25"/>
      <c r="D30" s="7">
        <v>525</v>
      </c>
      <c r="E30" s="4"/>
    </row>
    <row r="31" spans="1:5" x14ac:dyDescent="0.2">
      <c r="A31" s="3" t="s">
        <v>40</v>
      </c>
      <c r="B31" s="3"/>
      <c r="C31" s="3"/>
      <c r="D31" s="9">
        <v>98</v>
      </c>
      <c r="E31" s="10" t="s">
        <v>34</v>
      </c>
    </row>
    <row r="32" spans="1:5" x14ac:dyDescent="0.2">
      <c r="A32" s="25" t="s">
        <v>11</v>
      </c>
      <c r="B32" s="25"/>
      <c r="C32" s="25"/>
      <c r="D32" s="7">
        <v>98</v>
      </c>
      <c r="E32" s="4"/>
    </row>
    <row r="33" spans="1:5" ht="25.5" x14ac:dyDescent="0.2">
      <c r="A33" s="11" t="s">
        <v>153</v>
      </c>
      <c r="B33" s="3"/>
      <c r="C33" s="3"/>
      <c r="D33" s="9">
        <v>100</v>
      </c>
      <c r="E33" s="10" t="s">
        <v>41</v>
      </c>
    </row>
    <row r="34" spans="1:5" x14ac:dyDescent="0.2">
      <c r="A34" s="25" t="s">
        <v>11</v>
      </c>
      <c r="B34" s="25"/>
      <c r="C34" s="25"/>
      <c r="D34" s="7">
        <v>100</v>
      </c>
      <c r="E34" s="4"/>
    </row>
    <row r="35" spans="1:5" x14ac:dyDescent="0.2">
      <c r="A35" s="3" t="s">
        <v>42</v>
      </c>
      <c r="B35" s="3" t="s">
        <v>43</v>
      </c>
      <c r="C35" s="3" t="s">
        <v>71</v>
      </c>
      <c r="D35" s="9">
        <v>210.71</v>
      </c>
      <c r="E35" s="10" t="s">
        <v>44</v>
      </c>
    </row>
    <row r="36" spans="1:5" x14ac:dyDescent="0.2">
      <c r="A36" s="25" t="s">
        <v>11</v>
      </c>
      <c r="B36" s="25"/>
      <c r="C36" s="25"/>
      <c r="D36" s="7">
        <v>210.71</v>
      </c>
      <c r="E36" s="4"/>
    </row>
    <row r="37" spans="1:5" x14ac:dyDescent="0.2">
      <c r="A37" s="3" t="s">
        <v>45</v>
      </c>
      <c r="B37" s="3" t="s">
        <v>46</v>
      </c>
      <c r="C37" s="3" t="s">
        <v>30</v>
      </c>
      <c r="D37" s="9">
        <v>257.10000000000002</v>
      </c>
      <c r="E37" s="10" t="s">
        <v>47</v>
      </c>
    </row>
    <row r="38" spans="1:5" x14ac:dyDescent="0.2">
      <c r="A38" s="25" t="s">
        <v>11</v>
      </c>
      <c r="B38" s="25"/>
      <c r="C38" s="25"/>
      <c r="D38" s="7">
        <v>257.10000000000002</v>
      </c>
      <c r="E38" s="4"/>
    </row>
    <row r="39" spans="1:5" x14ac:dyDescent="0.2">
      <c r="A39" s="3" t="s">
        <v>48</v>
      </c>
      <c r="B39" s="3" t="s">
        <v>49</v>
      </c>
      <c r="C39" s="3" t="s">
        <v>71</v>
      </c>
      <c r="D39" s="9">
        <v>733.75</v>
      </c>
      <c r="E39" s="10" t="s">
        <v>157</v>
      </c>
    </row>
    <row r="40" spans="1:5" x14ac:dyDescent="0.2">
      <c r="A40" s="25" t="s">
        <v>11</v>
      </c>
      <c r="B40" s="25"/>
      <c r="C40" s="25"/>
      <c r="D40" s="7">
        <v>733.75</v>
      </c>
      <c r="E40" s="4"/>
    </row>
    <row r="41" spans="1:5" x14ac:dyDescent="0.2">
      <c r="A41" s="3" t="s">
        <v>53</v>
      </c>
      <c r="B41" s="3" t="s">
        <v>54</v>
      </c>
      <c r="C41" s="3" t="s">
        <v>71</v>
      </c>
      <c r="D41" s="9">
        <v>62.63</v>
      </c>
      <c r="E41" s="10" t="s">
        <v>55</v>
      </c>
    </row>
    <row r="42" spans="1:5" x14ac:dyDescent="0.2">
      <c r="A42" s="25" t="s">
        <v>11</v>
      </c>
      <c r="B42" s="25"/>
      <c r="C42" s="25"/>
      <c r="D42" s="7">
        <v>62.63</v>
      </c>
      <c r="E42" s="4"/>
    </row>
    <row r="43" spans="1:5" x14ac:dyDescent="0.2">
      <c r="A43" s="3" t="s">
        <v>56</v>
      </c>
      <c r="B43" s="3" t="s">
        <v>57</v>
      </c>
      <c r="C43" s="3" t="s">
        <v>71</v>
      </c>
      <c r="D43" s="9">
        <v>500</v>
      </c>
      <c r="E43" s="10" t="s">
        <v>9</v>
      </c>
    </row>
    <row r="44" spans="1:5" x14ac:dyDescent="0.2">
      <c r="A44" s="25" t="s">
        <v>11</v>
      </c>
      <c r="B44" s="25"/>
      <c r="C44" s="25"/>
      <c r="D44" s="7">
        <v>500</v>
      </c>
      <c r="E44" s="4"/>
    </row>
    <row r="45" spans="1:5" x14ac:dyDescent="0.2">
      <c r="A45" s="3" t="s">
        <v>59</v>
      </c>
      <c r="B45" s="3" t="s">
        <v>60</v>
      </c>
      <c r="C45" s="3" t="s">
        <v>30</v>
      </c>
      <c r="D45" s="9">
        <v>844.44</v>
      </c>
      <c r="E45" s="10" t="s">
        <v>47</v>
      </c>
    </row>
    <row r="46" spans="1:5" x14ac:dyDescent="0.2">
      <c r="A46" s="25" t="s">
        <v>11</v>
      </c>
      <c r="B46" s="25"/>
      <c r="C46" s="25"/>
      <c r="D46" s="7">
        <v>844.44</v>
      </c>
      <c r="E46" s="4"/>
    </row>
    <row r="47" spans="1:5" x14ac:dyDescent="0.2">
      <c r="A47" s="3" t="s">
        <v>61</v>
      </c>
      <c r="B47" s="3" t="s">
        <v>62</v>
      </c>
      <c r="C47" s="3" t="s">
        <v>71</v>
      </c>
      <c r="D47" s="9">
        <v>2347.0100000000002</v>
      </c>
      <c r="E47" s="10" t="s">
        <v>63</v>
      </c>
    </row>
    <row r="48" spans="1:5" x14ac:dyDescent="0.2">
      <c r="A48" s="25" t="s">
        <v>11</v>
      </c>
      <c r="B48" s="25"/>
      <c r="C48" s="25"/>
      <c r="D48" s="7">
        <v>2347.0100000000002</v>
      </c>
      <c r="E48" s="4"/>
    </row>
    <row r="49" spans="1:5" x14ac:dyDescent="0.2">
      <c r="A49" s="3" t="s">
        <v>64</v>
      </c>
      <c r="B49" s="3" t="s">
        <v>65</v>
      </c>
      <c r="C49" s="3" t="s">
        <v>14</v>
      </c>
      <c r="D49" s="9">
        <v>21.24</v>
      </c>
      <c r="E49" s="10" t="s">
        <v>66</v>
      </c>
    </row>
    <row r="50" spans="1:5" x14ac:dyDescent="0.2">
      <c r="A50" s="25" t="s">
        <v>11</v>
      </c>
      <c r="B50" s="25"/>
      <c r="C50" s="25"/>
      <c r="D50" s="7">
        <v>21.24</v>
      </c>
      <c r="E50" s="4"/>
    </row>
    <row r="51" spans="1:5" x14ac:dyDescent="0.2">
      <c r="A51" s="3" t="s">
        <v>67</v>
      </c>
      <c r="B51" s="3" t="s">
        <v>68</v>
      </c>
      <c r="C51" s="3" t="s">
        <v>160</v>
      </c>
      <c r="D51" s="9">
        <v>108.58</v>
      </c>
      <c r="E51" s="10" t="s">
        <v>16</v>
      </c>
    </row>
    <row r="52" spans="1:5" x14ac:dyDescent="0.2">
      <c r="A52" s="25" t="s">
        <v>11</v>
      </c>
      <c r="B52" s="25"/>
      <c r="C52" s="25"/>
      <c r="D52" s="7">
        <v>108.58</v>
      </c>
      <c r="E52" s="4"/>
    </row>
    <row r="53" spans="1:5" x14ac:dyDescent="0.2">
      <c r="A53" s="3" t="s">
        <v>69</v>
      </c>
      <c r="B53" s="3" t="s">
        <v>70</v>
      </c>
      <c r="C53" s="3" t="s">
        <v>71</v>
      </c>
      <c r="D53" s="9">
        <v>1450.92</v>
      </c>
      <c r="E53" s="10" t="s">
        <v>16</v>
      </c>
    </row>
    <row r="54" spans="1:5" x14ac:dyDescent="0.2">
      <c r="A54" s="3" t="s">
        <v>69</v>
      </c>
      <c r="B54" s="3" t="s">
        <v>70</v>
      </c>
      <c r="C54" s="3" t="s">
        <v>71</v>
      </c>
      <c r="D54" s="9">
        <v>175.43</v>
      </c>
      <c r="E54" s="10" t="s">
        <v>58</v>
      </c>
    </row>
    <row r="55" spans="1:5" x14ac:dyDescent="0.2">
      <c r="A55" s="25" t="s">
        <v>11</v>
      </c>
      <c r="B55" s="25"/>
      <c r="C55" s="25"/>
      <c r="D55" s="7">
        <v>1626.35</v>
      </c>
      <c r="E55" s="4"/>
    </row>
    <row r="56" spans="1:5" x14ac:dyDescent="0.2">
      <c r="A56" s="3" t="s">
        <v>74</v>
      </c>
      <c r="B56" s="3" t="s">
        <v>75</v>
      </c>
      <c r="C56" s="3" t="s">
        <v>71</v>
      </c>
      <c r="D56" s="9">
        <v>100.23</v>
      </c>
      <c r="E56" s="10" t="s">
        <v>63</v>
      </c>
    </row>
    <row r="57" spans="1:5" x14ac:dyDescent="0.2">
      <c r="A57" s="25" t="s">
        <v>11</v>
      </c>
      <c r="B57" s="25"/>
      <c r="C57" s="25"/>
      <c r="D57" s="7">
        <v>100.23</v>
      </c>
      <c r="E57" s="4"/>
    </row>
    <row r="58" spans="1:5" x14ac:dyDescent="0.2">
      <c r="A58" s="3" t="s">
        <v>76</v>
      </c>
      <c r="B58" s="3" t="s">
        <v>77</v>
      </c>
      <c r="C58" s="3" t="s">
        <v>71</v>
      </c>
      <c r="D58" s="9">
        <v>222.19</v>
      </c>
      <c r="E58" s="10" t="s">
        <v>31</v>
      </c>
    </row>
    <row r="59" spans="1:5" x14ac:dyDescent="0.2">
      <c r="A59" s="3" t="s">
        <v>76</v>
      </c>
      <c r="B59" s="3" t="s">
        <v>77</v>
      </c>
      <c r="C59" s="3" t="s">
        <v>71</v>
      </c>
      <c r="D59" s="9">
        <v>5</v>
      </c>
      <c r="E59" s="10" t="s">
        <v>16</v>
      </c>
    </row>
    <row r="60" spans="1:5" x14ac:dyDescent="0.2">
      <c r="A60" s="25" t="s">
        <v>11</v>
      </c>
      <c r="B60" s="25"/>
      <c r="C60" s="25"/>
      <c r="D60" s="7">
        <v>227.19</v>
      </c>
      <c r="E60" s="4"/>
    </row>
    <row r="61" spans="1:5" x14ac:dyDescent="0.2">
      <c r="A61" s="3" t="s">
        <v>78</v>
      </c>
      <c r="B61" s="3" t="s">
        <v>79</v>
      </c>
      <c r="C61" s="3" t="s">
        <v>30</v>
      </c>
      <c r="D61" s="9">
        <v>997.25</v>
      </c>
      <c r="E61" s="10" t="s">
        <v>55</v>
      </c>
    </row>
    <row r="62" spans="1:5" x14ac:dyDescent="0.2">
      <c r="A62" s="25" t="s">
        <v>11</v>
      </c>
      <c r="B62" s="25"/>
      <c r="C62" s="25"/>
      <c r="D62" s="7">
        <v>997.25</v>
      </c>
      <c r="E62" s="4"/>
    </row>
    <row r="63" spans="1:5" x14ac:dyDescent="0.2">
      <c r="A63" s="3" t="s">
        <v>80</v>
      </c>
      <c r="B63" s="3" t="s">
        <v>81</v>
      </c>
      <c r="C63" s="3" t="s">
        <v>71</v>
      </c>
      <c r="D63" s="9">
        <v>21.6</v>
      </c>
      <c r="E63" s="10" t="s">
        <v>9</v>
      </c>
    </row>
    <row r="64" spans="1:5" x14ac:dyDescent="0.2">
      <c r="A64" s="3" t="s">
        <v>80</v>
      </c>
      <c r="B64" s="3" t="s">
        <v>81</v>
      </c>
      <c r="C64" s="3" t="s">
        <v>71</v>
      </c>
      <c r="D64" s="9">
        <v>3.31</v>
      </c>
      <c r="E64" s="10" t="s">
        <v>16</v>
      </c>
    </row>
    <row r="65" spans="1:5" x14ac:dyDescent="0.2">
      <c r="A65" s="25" t="s">
        <v>11</v>
      </c>
      <c r="B65" s="25"/>
      <c r="C65" s="25"/>
      <c r="D65" s="7">
        <f>SUM(D63:D64)</f>
        <v>24.91</v>
      </c>
      <c r="E65" s="4"/>
    </row>
    <row r="66" spans="1:5" x14ac:dyDescent="0.2">
      <c r="A66" s="3" t="s">
        <v>82</v>
      </c>
      <c r="B66" s="3" t="s">
        <v>83</v>
      </c>
      <c r="C66" s="3" t="s">
        <v>71</v>
      </c>
      <c r="D66" s="9">
        <v>591</v>
      </c>
      <c r="E66" s="10" t="s">
        <v>25</v>
      </c>
    </row>
    <row r="67" spans="1:5" x14ac:dyDescent="0.2">
      <c r="A67" s="25" t="s">
        <v>11</v>
      </c>
      <c r="B67" s="25"/>
      <c r="C67" s="25"/>
      <c r="D67" s="7">
        <v>591</v>
      </c>
      <c r="E67" s="4"/>
    </row>
    <row r="68" spans="1:5" x14ac:dyDescent="0.2">
      <c r="A68" s="3" t="s">
        <v>151</v>
      </c>
      <c r="B68" s="3" t="s">
        <v>84</v>
      </c>
      <c r="C68" s="3" t="s">
        <v>30</v>
      </c>
      <c r="D68" s="9">
        <v>2653.61</v>
      </c>
      <c r="E68" s="10" t="s">
        <v>34</v>
      </c>
    </row>
    <row r="69" spans="1:5" x14ac:dyDescent="0.2">
      <c r="A69" s="25" t="s">
        <v>11</v>
      </c>
      <c r="B69" s="25"/>
      <c r="C69" s="25"/>
      <c r="D69" s="7">
        <v>2653.61</v>
      </c>
      <c r="E69" s="4"/>
    </row>
    <row r="70" spans="1:5" x14ac:dyDescent="0.2">
      <c r="A70" s="3" t="s">
        <v>85</v>
      </c>
      <c r="B70" s="3" t="s">
        <v>86</v>
      </c>
      <c r="C70" s="3" t="s">
        <v>148</v>
      </c>
      <c r="D70" s="9">
        <v>358.31</v>
      </c>
      <c r="E70" s="10" t="s">
        <v>55</v>
      </c>
    </row>
    <row r="71" spans="1:5" x14ac:dyDescent="0.2">
      <c r="A71" s="25" t="s">
        <v>11</v>
      </c>
      <c r="B71" s="25"/>
      <c r="C71" s="25"/>
      <c r="D71" s="7">
        <v>358.31</v>
      </c>
      <c r="E71" s="4"/>
    </row>
    <row r="72" spans="1:5" x14ac:dyDescent="0.2">
      <c r="A72" s="3" t="s">
        <v>87</v>
      </c>
      <c r="B72" s="3" t="s">
        <v>88</v>
      </c>
      <c r="C72" s="3" t="s">
        <v>30</v>
      </c>
      <c r="D72" s="9">
        <v>87.95</v>
      </c>
      <c r="E72" s="10" t="s">
        <v>10</v>
      </c>
    </row>
    <row r="73" spans="1:5" x14ac:dyDescent="0.2">
      <c r="A73" s="3" t="s">
        <v>87</v>
      </c>
      <c r="B73" s="3" t="s">
        <v>88</v>
      </c>
      <c r="C73" s="3" t="s">
        <v>30</v>
      </c>
      <c r="D73" s="9">
        <v>786.25</v>
      </c>
      <c r="E73" s="10" t="s">
        <v>31</v>
      </c>
    </row>
    <row r="74" spans="1:5" x14ac:dyDescent="0.2">
      <c r="A74" s="25" t="s">
        <v>11</v>
      </c>
      <c r="B74" s="25"/>
      <c r="C74" s="25"/>
      <c r="D74" s="7">
        <v>874.2</v>
      </c>
      <c r="E74" s="4"/>
    </row>
    <row r="75" spans="1:5" x14ac:dyDescent="0.2">
      <c r="A75" s="3" t="s">
        <v>152</v>
      </c>
      <c r="B75" s="3"/>
      <c r="C75" s="10"/>
      <c r="D75" s="9">
        <v>1500</v>
      </c>
      <c r="E75" s="10" t="s">
        <v>34</v>
      </c>
    </row>
    <row r="76" spans="1:5" x14ac:dyDescent="0.2">
      <c r="A76" s="25" t="s">
        <v>11</v>
      </c>
      <c r="B76" s="25"/>
      <c r="C76" s="25"/>
      <c r="D76" s="7">
        <v>1500</v>
      </c>
      <c r="E76" s="4"/>
    </row>
    <row r="77" spans="1:5" x14ac:dyDescent="0.2">
      <c r="A77" s="3" t="s">
        <v>90</v>
      </c>
      <c r="B77" s="3" t="s">
        <v>91</v>
      </c>
      <c r="C77" s="3" t="s">
        <v>71</v>
      </c>
      <c r="D77" s="9">
        <v>420.69</v>
      </c>
      <c r="E77" s="10" t="s">
        <v>9</v>
      </c>
    </row>
    <row r="78" spans="1:5" x14ac:dyDescent="0.2">
      <c r="A78" s="25" t="s">
        <v>11</v>
      </c>
      <c r="B78" s="25"/>
      <c r="C78" s="25"/>
      <c r="D78" s="7">
        <v>420.69</v>
      </c>
      <c r="E78" s="4"/>
    </row>
    <row r="79" spans="1:5" x14ac:dyDescent="0.2">
      <c r="A79" s="3" t="s">
        <v>92</v>
      </c>
      <c r="B79" s="3" t="s">
        <v>93</v>
      </c>
      <c r="C79" s="3" t="s">
        <v>147</v>
      </c>
      <c r="D79" s="9">
        <v>572</v>
      </c>
      <c r="E79" s="10" t="s">
        <v>10</v>
      </c>
    </row>
    <row r="80" spans="1:5" x14ac:dyDescent="0.2">
      <c r="A80" s="25" t="s">
        <v>11</v>
      </c>
      <c r="B80" s="25"/>
      <c r="C80" s="25"/>
      <c r="D80" s="7">
        <v>572</v>
      </c>
      <c r="E80" s="4"/>
    </row>
    <row r="81" spans="1:5" x14ac:dyDescent="0.2">
      <c r="A81" s="3" t="s">
        <v>94</v>
      </c>
      <c r="B81" s="3" t="s">
        <v>95</v>
      </c>
      <c r="C81" s="3" t="s">
        <v>71</v>
      </c>
      <c r="D81" s="9">
        <v>470.53</v>
      </c>
      <c r="E81" s="10" t="s">
        <v>9</v>
      </c>
    </row>
    <row r="82" spans="1:5" x14ac:dyDescent="0.2">
      <c r="A82" s="25" t="s">
        <v>11</v>
      </c>
      <c r="B82" s="25"/>
      <c r="C82" s="25"/>
      <c r="D82" s="7">
        <v>470.53</v>
      </c>
      <c r="E82" s="4"/>
    </row>
    <row r="83" spans="1:5" x14ac:dyDescent="0.2">
      <c r="A83" s="3" t="s">
        <v>96</v>
      </c>
      <c r="B83" s="3" t="s">
        <v>97</v>
      </c>
      <c r="C83" s="3" t="s">
        <v>71</v>
      </c>
      <c r="D83" s="9">
        <v>118.75</v>
      </c>
      <c r="E83" s="10" t="s">
        <v>55</v>
      </c>
    </row>
    <row r="84" spans="1:5" x14ac:dyDescent="0.2">
      <c r="A84" s="25" t="s">
        <v>11</v>
      </c>
      <c r="B84" s="25"/>
      <c r="C84" s="25"/>
      <c r="D84" s="7">
        <v>118.75</v>
      </c>
      <c r="E84" s="4"/>
    </row>
    <row r="85" spans="1:5" x14ac:dyDescent="0.2">
      <c r="A85" s="3" t="s">
        <v>98</v>
      </c>
      <c r="B85" s="3" t="s">
        <v>99</v>
      </c>
      <c r="C85" s="3" t="s">
        <v>30</v>
      </c>
      <c r="D85" s="9">
        <v>21.25</v>
      </c>
      <c r="E85" s="10" t="s">
        <v>63</v>
      </c>
    </row>
    <row r="86" spans="1:5" x14ac:dyDescent="0.2">
      <c r="A86" s="3" t="s">
        <v>98</v>
      </c>
      <c r="B86" s="3" t="s">
        <v>99</v>
      </c>
      <c r="C86" s="3" t="s">
        <v>30</v>
      </c>
      <c r="D86" s="9">
        <v>5068.8900000000003</v>
      </c>
      <c r="E86" s="10" t="s">
        <v>58</v>
      </c>
    </row>
    <row r="87" spans="1:5" x14ac:dyDescent="0.2">
      <c r="A87" s="25" t="s">
        <v>11</v>
      </c>
      <c r="B87" s="25"/>
      <c r="C87" s="25"/>
      <c r="D87" s="7">
        <v>5090.1400000000003</v>
      </c>
      <c r="E87" s="4"/>
    </row>
    <row r="88" spans="1:5" x14ac:dyDescent="0.2">
      <c r="A88" s="3" t="s">
        <v>154</v>
      </c>
      <c r="B88" s="3" t="s">
        <v>103</v>
      </c>
      <c r="C88" s="3" t="s">
        <v>71</v>
      </c>
      <c r="D88" s="9">
        <v>87.59</v>
      </c>
      <c r="E88" s="10" t="s">
        <v>9</v>
      </c>
    </row>
    <row r="89" spans="1:5" x14ac:dyDescent="0.2">
      <c r="A89" s="25" t="s">
        <v>11</v>
      </c>
      <c r="B89" s="25"/>
      <c r="C89" s="25"/>
      <c r="D89" s="7">
        <v>87.59</v>
      </c>
      <c r="E89" s="4"/>
    </row>
    <row r="90" spans="1:5" x14ac:dyDescent="0.2">
      <c r="A90" s="3" t="s">
        <v>104</v>
      </c>
      <c r="B90" s="3" t="s">
        <v>105</v>
      </c>
      <c r="C90" s="3" t="s">
        <v>30</v>
      </c>
      <c r="D90" s="9">
        <v>2411.69</v>
      </c>
      <c r="E90" s="10" t="s">
        <v>9</v>
      </c>
    </row>
    <row r="91" spans="1:5" x14ac:dyDescent="0.2">
      <c r="A91" s="25" t="s">
        <v>11</v>
      </c>
      <c r="B91" s="25"/>
      <c r="C91" s="25"/>
      <c r="D91" s="7">
        <v>2411.69</v>
      </c>
      <c r="E91" s="4"/>
    </row>
    <row r="92" spans="1:5" x14ac:dyDescent="0.2">
      <c r="A92" s="3" t="s">
        <v>106</v>
      </c>
      <c r="B92" s="3" t="s">
        <v>107</v>
      </c>
      <c r="C92" s="3" t="s">
        <v>147</v>
      </c>
      <c r="D92" s="9">
        <v>12.5</v>
      </c>
      <c r="E92" s="10" t="s">
        <v>108</v>
      </c>
    </row>
    <row r="93" spans="1:5" x14ac:dyDescent="0.2">
      <c r="A93" s="25" t="s">
        <v>11</v>
      </c>
      <c r="B93" s="25"/>
      <c r="C93" s="25"/>
      <c r="D93" s="7">
        <v>12.5</v>
      </c>
      <c r="E93" s="4"/>
    </row>
    <row r="94" spans="1:5" x14ac:dyDescent="0.2">
      <c r="A94" s="3" t="s">
        <v>109</v>
      </c>
      <c r="B94" s="3" t="s">
        <v>110</v>
      </c>
      <c r="C94" s="3" t="s">
        <v>30</v>
      </c>
      <c r="D94" s="9">
        <v>4065</v>
      </c>
      <c r="E94" s="10" t="s">
        <v>111</v>
      </c>
    </row>
    <row r="95" spans="1:5" x14ac:dyDescent="0.2">
      <c r="A95" s="25" t="s">
        <v>11</v>
      </c>
      <c r="B95" s="25"/>
      <c r="C95" s="25"/>
      <c r="D95" s="7">
        <v>4065</v>
      </c>
      <c r="E95" s="4"/>
    </row>
    <row r="96" spans="1:5" x14ac:dyDescent="0.2">
      <c r="A96" s="3" t="s">
        <v>112</v>
      </c>
      <c r="B96" s="3" t="s">
        <v>113</v>
      </c>
      <c r="C96" s="3" t="s">
        <v>71</v>
      </c>
      <c r="D96" s="9">
        <v>230.09</v>
      </c>
      <c r="E96" s="10" t="s">
        <v>34</v>
      </c>
    </row>
    <row r="97" spans="1:5" x14ac:dyDescent="0.2">
      <c r="A97" s="25" t="s">
        <v>11</v>
      </c>
      <c r="B97" s="25"/>
      <c r="C97" s="25"/>
      <c r="D97" s="7">
        <v>230.09</v>
      </c>
      <c r="E97" s="4"/>
    </row>
    <row r="98" spans="1:5" x14ac:dyDescent="0.2">
      <c r="A98" s="3" t="s">
        <v>114</v>
      </c>
      <c r="B98" s="3" t="s">
        <v>115</v>
      </c>
      <c r="C98" s="3" t="s">
        <v>30</v>
      </c>
      <c r="D98" s="9">
        <v>1189.08</v>
      </c>
      <c r="E98" s="10" t="s">
        <v>158</v>
      </c>
    </row>
    <row r="99" spans="1:5" x14ac:dyDescent="0.2">
      <c r="A99" s="25" t="s">
        <v>11</v>
      </c>
      <c r="B99" s="25"/>
      <c r="C99" s="25"/>
      <c r="D99" s="7">
        <v>1189.08</v>
      </c>
      <c r="E99" s="4"/>
    </row>
    <row r="100" spans="1:5" x14ac:dyDescent="0.2">
      <c r="A100" s="3" t="s">
        <v>116</v>
      </c>
      <c r="B100" s="3" t="s">
        <v>117</v>
      </c>
      <c r="C100" s="3" t="s">
        <v>149</v>
      </c>
      <c r="D100" s="9">
        <v>250</v>
      </c>
      <c r="E100" s="10" t="s">
        <v>26</v>
      </c>
    </row>
    <row r="101" spans="1:5" x14ac:dyDescent="0.2">
      <c r="A101" s="25" t="s">
        <v>11</v>
      </c>
      <c r="B101" s="25"/>
      <c r="C101" s="25"/>
      <c r="D101" s="7">
        <v>250</v>
      </c>
      <c r="E101" s="4"/>
    </row>
    <row r="102" spans="1:5" x14ac:dyDescent="0.2">
      <c r="A102" s="3" t="s">
        <v>118</v>
      </c>
      <c r="B102" s="3" t="s">
        <v>119</v>
      </c>
      <c r="C102" s="3" t="s">
        <v>30</v>
      </c>
      <c r="D102" s="9">
        <v>527.61</v>
      </c>
      <c r="E102" s="10" t="s">
        <v>9</v>
      </c>
    </row>
    <row r="103" spans="1:5" x14ac:dyDescent="0.2">
      <c r="A103" s="3" t="s">
        <v>118</v>
      </c>
      <c r="B103" s="3" t="s">
        <v>119</v>
      </c>
      <c r="C103" s="3" t="s">
        <v>30</v>
      </c>
      <c r="D103" s="9">
        <v>79.150000000000006</v>
      </c>
      <c r="E103" s="10" t="s">
        <v>10</v>
      </c>
    </row>
    <row r="104" spans="1:5" x14ac:dyDescent="0.2">
      <c r="A104" s="25" t="s">
        <v>11</v>
      </c>
      <c r="B104" s="25"/>
      <c r="C104" s="25"/>
      <c r="D104" s="7">
        <v>606.76</v>
      </c>
      <c r="E104" s="4"/>
    </row>
    <row r="105" spans="1:5" x14ac:dyDescent="0.2">
      <c r="A105" s="3" t="s">
        <v>120</v>
      </c>
      <c r="B105" s="3" t="s">
        <v>121</v>
      </c>
      <c r="C105" s="3" t="s">
        <v>148</v>
      </c>
      <c r="D105" s="9">
        <v>119.05</v>
      </c>
      <c r="E105" s="10" t="s">
        <v>9</v>
      </c>
    </row>
    <row r="106" spans="1:5" x14ac:dyDescent="0.2">
      <c r="A106" s="3" t="s">
        <v>120</v>
      </c>
      <c r="B106" s="3" t="s">
        <v>121</v>
      </c>
      <c r="C106" s="3" t="s">
        <v>148</v>
      </c>
      <c r="D106" s="9">
        <v>9.49</v>
      </c>
      <c r="E106" s="10" t="s">
        <v>16</v>
      </c>
    </row>
    <row r="107" spans="1:5" x14ac:dyDescent="0.2">
      <c r="A107" s="25" t="s">
        <v>11</v>
      </c>
      <c r="B107" s="25"/>
      <c r="C107" s="25"/>
      <c r="D107" s="7">
        <v>128.54</v>
      </c>
      <c r="E107" s="4"/>
    </row>
    <row r="108" spans="1:5" x14ac:dyDescent="0.2">
      <c r="A108" s="3" t="s">
        <v>122</v>
      </c>
      <c r="B108" s="3" t="s">
        <v>123</v>
      </c>
      <c r="C108" s="3" t="s">
        <v>156</v>
      </c>
      <c r="D108" s="9">
        <v>259.19</v>
      </c>
      <c r="E108" s="10" t="s">
        <v>108</v>
      </c>
    </row>
    <row r="109" spans="1:5" x14ac:dyDescent="0.2">
      <c r="A109" s="25" t="s">
        <v>11</v>
      </c>
      <c r="B109" s="25"/>
      <c r="C109" s="25"/>
      <c r="D109" s="7">
        <v>259.19</v>
      </c>
      <c r="E109" s="4"/>
    </row>
    <row r="110" spans="1:5" x14ac:dyDescent="0.2">
      <c r="A110" s="3" t="s">
        <v>124</v>
      </c>
      <c r="B110" s="3" t="s">
        <v>125</v>
      </c>
      <c r="C110" s="3" t="s">
        <v>147</v>
      </c>
      <c r="D110" s="9">
        <v>65.63</v>
      </c>
      <c r="E110" s="10" t="s">
        <v>9</v>
      </c>
    </row>
    <row r="111" spans="1:5" x14ac:dyDescent="0.2">
      <c r="A111" s="3" t="s">
        <v>124</v>
      </c>
      <c r="B111" s="3" t="s">
        <v>125</v>
      </c>
      <c r="C111" s="3" t="s">
        <v>147</v>
      </c>
      <c r="D111" s="9">
        <v>69.069999999999993</v>
      </c>
      <c r="E111" s="10" t="s">
        <v>27</v>
      </c>
    </row>
    <row r="112" spans="1:5" x14ac:dyDescent="0.2">
      <c r="A112" s="25" t="s">
        <v>11</v>
      </c>
      <c r="B112" s="25"/>
      <c r="C112" s="25"/>
      <c r="D112" s="7">
        <v>134.69999999999999</v>
      </c>
      <c r="E112" s="4"/>
    </row>
    <row r="113" spans="1:8" x14ac:dyDescent="0.2">
      <c r="A113" s="3" t="s">
        <v>126</v>
      </c>
      <c r="B113" s="3" t="s">
        <v>127</v>
      </c>
      <c r="C113" s="3" t="s">
        <v>71</v>
      </c>
      <c r="D113" s="9">
        <v>236.51</v>
      </c>
      <c r="E113" s="10" t="s">
        <v>9</v>
      </c>
    </row>
    <row r="114" spans="1:8" x14ac:dyDescent="0.2">
      <c r="A114" s="3" t="s">
        <v>126</v>
      </c>
      <c r="B114" s="3" t="s">
        <v>127</v>
      </c>
      <c r="C114" s="3" t="s">
        <v>71</v>
      </c>
      <c r="D114" s="9">
        <v>11.25</v>
      </c>
      <c r="E114" s="10" t="s">
        <v>16</v>
      </c>
    </row>
    <row r="115" spans="1:8" x14ac:dyDescent="0.2">
      <c r="A115" s="25" t="s">
        <v>11</v>
      </c>
      <c r="B115" s="25"/>
      <c r="C115" s="25"/>
      <c r="D115" s="7">
        <v>247.76</v>
      </c>
      <c r="E115" s="4"/>
    </row>
    <row r="116" spans="1:8" x14ac:dyDescent="0.2">
      <c r="A116" s="3" t="s">
        <v>128</v>
      </c>
      <c r="B116" s="3" t="s">
        <v>129</v>
      </c>
      <c r="C116" s="3" t="s">
        <v>30</v>
      </c>
      <c r="D116" s="9">
        <v>3522.31</v>
      </c>
      <c r="E116" s="10" t="s">
        <v>34</v>
      </c>
      <c r="F116" s="12"/>
      <c r="G116" s="12"/>
      <c r="H116" s="12"/>
    </row>
    <row r="117" spans="1:8" x14ac:dyDescent="0.2">
      <c r="A117" s="3" t="s">
        <v>128</v>
      </c>
      <c r="B117" s="3" t="s">
        <v>129</v>
      </c>
      <c r="C117" s="3" t="s">
        <v>30</v>
      </c>
      <c r="D117" s="9">
        <v>539.25</v>
      </c>
      <c r="E117" s="10" t="s">
        <v>44</v>
      </c>
      <c r="F117" s="12"/>
      <c r="H117" s="12"/>
    </row>
    <row r="118" spans="1:8" x14ac:dyDescent="0.2">
      <c r="A118" s="25" t="s">
        <v>11</v>
      </c>
      <c r="B118" s="25"/>
      <c r="C118" s="25"/>
      <c r="D118" s="7">
        <f>SUM(D116:D117)</f>
        <v>4061.56</v>
      </c>
      <c r="E118" s="4"/>
    </row>
    <row r="119" spans="1:8" x14ac:dyDescent="0.2">
      <c r="A119" s="3" t="s">
        <v>130</v>
      </c>
      <c r="B119" s="3" t="s">
        <v>131</v>
      </c>
      <c r="C119" s="3" t="s">
        <v>30</v>
      </c>
      <c r="D119" s="9">
        <v>66.400000000000006</v>
      </c>
      <c r="E119" s="10" t="s">
        <v>31</v>
      </c>
    </row>
    <row r="120" spans="1:8" x14ac:dyDescent="0.2">
      <c r="A120" s="25" t="s">
        <v>11</v>
      </c>
      <c r="B120" s="25"/>
      <c r="C120" s="25"/>
      <c r="D120" s="7">
        <v>66.400000000000006</v>
      </c>
      <c r="E120" s="4"/>
    </row>
    <row r="121" spans="1:8" x14ac:dyDescent="0.2">
      <c r="A121" s="3" t="s">
        <v>155</v>
      </c>
      <c r="B121" s="3"/>
      <c r="C121" s="3"/>
      <c r="D121" s="9">
        <v>300</v>
      </c>
      <c r="E121" s="10" t="s">
        <v>34</v>
      </c>
    </row>
    <row r="122" spans="1:8" x14ac:dyDescent="0.2">
      <c r="A122" s="25" t="s">
        <v>11</v>
      </c>
      <c r="B122" s="25"/>
      <c r="C122" s="25"/>
      <c r="D122" s="7">
        <v>300</v>
      </c>
      <c r="E122" s="4"/>
    </row>
    <row r="123" spans="1:8" x14ac:dyDescent="0.2">
      <c r="A123" s="3" t="s">
        <v>132</v>
      </c>
      <c r="B123" s="3" t="s">
        <v>133</v>
      </c>
      <c r="C123" s="3" t="s">
        <v>71</v>
      </c>
      <c r="D123" s="9">
        <v>104.75</v>
      </c>
      <c r="E123" s="10" t="s">
        <v>31</v>
      </c>
    </row>
    <row r="124" spans="1:8" x14ac:dyDescent="0.2">
      <c r="A124" s="25" t="s">
        <v>11</v>
      </c>
      <c r="B124" s="25"/>
      <c r="C124" s="25"/>
      <c r="D124" s="7">
        <v>104.75</v>
      </c>
      <c r="E124" s="4"/>
    </row>
    <row r="125" spans="1:8" x14ac:dyDescent="0.2">
      <c r="A125" s="3" t="s">
        <v>134</v>
      </c>
      <c r="B125" s="3" t="s">
        <v>135</v>
      </c>
      <c r="C125" s="3" t="s">
        <v>71</v>
      </c>
      <c r="D125" s="9">
        <v>100</v>
      </c>
      <c r="E125" s="10" t="s">
        <v>136</v>
      </c>
    </row>
    <row r="126" spans="1:8" x14ac:dyDescent="0.2">
      <c r="A126" s="25" t="s">
        <v>11</v>
      </c>
      <c r="B126" s="25"/>
      <c r="C126" s="25"/>
      <c r="D126" s="7">
        <v>100</v>
      </c>
      <c r="E126" s="4"/>
    </row>
    <row r="127" spans="1:8" x14ac:dyDescent="0.2">
      <c r="A127" s="3" t="s">
        <v>137</v>
      </c>
      <c r="B127" s="3" t="s">
        <v>138</v>
      </c>
      <c r="C127" s="3" t="s">
        <v>30</v>
      </c>
      <c r="D127" s="9">
        <v>15.99</v>
      </c>
      <c r="E127" s="10" t="s">
        <v>47</v>
      </c>
    </row>
    <row r="128" spans="1:8" x14ac:dyDescent="0.2">
      <c r="A128" s="3" t="s">
        <v>137</v>
      </c>
      <c r="B128" s="3" t="s">
        <v>138</v>
      </c>
      <c r="C128" s="3" t="s">
        <v>30</v>
      </c>
      <c r="D128" s="9">
        <v>808.75</v>
      </c>
      <c r="E128" s="10" t="s">
        <v>58</v>
      </c>
    </row>
    <row r="129" spans="1:5" x14ac:dyDescent="0.2">
      <c r="A129" s="25" t="s">
        <v>11</v>
      </c>
      <c r="B129" s="25"/>
      <c r="C129" s="25"/>
      <c r="D129" s="7">
        <v>824.74</v>
      </c>
      <c r="E129" s="4"/>
    </row>
    <row r="130" spans="1:5" x14ac:dyDescent="0.2">
      <c r="A130" s="3" t="s">
        <v>139</v>
      </c>
      <c r="B130" s="3"/>
      <c r="C130" s="3"/>
      <c r="D130" s="9">
        <v>273.8</v>
      </c>
      <c r="E130" s="10" t="s">
        <v>63</v>
      </c>
    </row>
    <row r="131" spans="1:5" x14ac:dyDescent="0.2">
      <c r="A131" s="25" t="s">
        <v>11</v>
      </c>
      <c r="B131" s="25"/>
      <c r="C131" s="25"/>
      <c r="D131" s="7">
        <v>273.8</v>
      </c>
      <c r="E131" s="4"/>
    </row>
    <row r="132" spans="1:5" x14ac:dyDescent="0.2">
      <c r="A132" s="3" t="s">
        <v>140</v>
      </c>
      <c r="B132" s="3" t="s">
        <v>141</v>
      </c>
      <c r="C132" s="3" t="s">
        <v>30</v>
      </c>
      <c r="D132" s="9">
        <v>445.8</v>
      </c>
      <c r="E132" s="10" t="s">
        <v>47</v>
      </c>
    </row>
    <row r="133" spans="1:5" x14ac:dyDescent="0.2">
      <c r="A133" s="25" t="s">
        <v>11</v>
      </c>
      <c r="B133" s="25"/>
      <c r="C133" s="25"/>
      <c r="D133" s="7">
        <v>445.8</v>
      </c>
      <c r="E133" s="4"/>
    </row>
    <row r="134" spans="1:5" x14ac:dyDescent="0.2">
      <c r="A134" s="3" t="s">
        <v>142</v>
      </c>
      <c r="B134" s="3" t="s">
        <v>143</v>
      </c>
      <c r="C134" s="3" t="s">
        <v>71</v>
      </c>
      <c r="D134" s="9">
        <v>152.5</v>
      </c>
      <c r="E134" s="10" t="s">
        <v>136</v>
      </c>
    </row>
    <row r="135" spans="1:5" x14ac:dyDescent="0.2">
      <c r="A135" s="3" t="s">
        <v>142</v>
      </c>
      <c r="B135" s="3" t="s">
        <v>143</v>
      </c>
      <c r="C135" s="3" t="s">
        <v>71</v>
      </c>
      <c r="D135" s="9">
        <v>489.41</v>
      </c>
      <c r="E135" s="10" t="s">
        <v>31</v>
      </c>
    </row>
    <row r="136" spans="1:5" x14ac:dyDescent="0.2">
      <c r="A136" s="25" t="s">
        <v>11</v>
      </c>
      <c r="B136" s="25"/>
      <c r="C136" s="25"/>
      <c r="D136" s="7">
        <v>641.91</v>
      </c>
      <c r="E136" s="4"/>
    </row>
    <row r="137" spans="1:5" x14ac:dyDescent="0.2">
      <c r="A137" s="3" t="s">
        <v>144</v>
      </c>
      <c r="B137" s="3" t="s">
        <v>145</v>
      </c>
      <c r="C137" s="3" t="s">
        <v>30</v>
      </c>
      <c r="D137" s="9">
        <v>3527.01</v>
      </c>
      <c r="E137" s="10" t="s">
        <v>58</v>
      </c>
    </row>
    <row r="138" spans="1:5" x14ac:dyDescent="0.2">
      <c r="A138" s="3"/>
      <c r="B138" s="3"/>
      <c r="C138" s="3"/>
      <c r="D138" s="9"/>
      <c r="E138" s="10"/>
    </row>
    <row r="139" spans="1:5" x14ac:dyDescent="0.2">
      <c r="A139" s="3"/>
      <c r="B139" s="3"/>
      <c r="C139" s="3"/>
      <c r="D139" s="9"/>
      <c r="E139" s="10"/>
    </row>
    <row r="140" spans="1:5" x14ac:dyDescent="0.2">
      <c r="A140" s="3"/>
      <c r="B140" s="3"/>
      <c r="C140" s="3"/>
      <c r="D140" s="9"/>
      <c r="E140" s="10"/>
    </row>
    <row r="141" spans="1:5" x14ac:dyDescent="0.2">
      <c r="A141" s="3"/>
      <c r="B141" s="3"/>
      <c r="C141" s="3"/>
      <c r="D141" s="9"/>
      <c r="E141" s="10"/>
    </row>
    <row r="142" spans="1:5" x14ac:dyDescent="0.2">
      <c r="A142" s="25" t="s">
        <v>11</v>
      </c>
      <c r="B142" s="25"/>
      <c r="C142" s="25"/>
      <c r="D142" s="7">
        <v>3527.01</v>
      </c>
      <c r="E142" s="4"/>
    </row>
    <row r="143" spans="1:5" x14ac:dyDescent="0.2">
      <c r="A143" s="25" t="s">
        <v>146</v>
      </c>
      <c r="B143" s="25"/>
      <c r="C143" s="25"/>
      <c r="D143" s="7">
        <f>SUM(D7:D142)</f>
        <v>97118.699999999983</v>
      </c>
      <c r="E143" s="4"/>
    </row>
    <row r="144" spans="1:5" x14ac:dyDescent="0.2">
      <c r="D144"/>
    </row>
    <row r="145" spans="1:8" x14ac:dyDescent="0.2">
      <c r="D145"/>
    </row>
    <row r="146" spans="1:8" x14ac:dyDescent="0.2">
      <c r="D146"/>
    </row>
    <row r="147" spans="1:8" ht="25.5" customHeight="1" x14ac:dyDescent="0.2">
      <c r="A147" s="26" t="s">
        <v>161</v>
      </c>
      <c r="B147" s="9">
        <v>107488.55</v>
      </c>
      <c r="C147" s="29" t="s">
        <v>162</v>
      </c>
      <c r="D147" s="29"/>
      <c r="E147" s="29"/>
    </row>
    <row r="148" spans="1:8" ht="12.75" customHeight="1" x14ac:dyDescent="0.2">
      <c r="A148" s="27"/>
      <c r="B148" s="9">
        <v>21107.279999999999</v>
      </c>
      <c r="C148" s="29" t="s">
        <v>163</v>
      </c>
      <c r="D148" s="29"/>
      <c r="E148" s="29"/>
    </row>
    <row r="149" spans="1:8" x14ac:dyDescent="0.2">
      <c r="A149" s="27"/>
      <c r="B149" s="9">
        <v>4100.91</v>
      </c>
      <c r="C149" s="30" t="s">
        <v>52</v>
      </c>
      <c r="D149" s="30"/>
      <c r="E149" s="30"/>
    </row>
    <row r="150" spans="1:8" x14ac:dyDescent="0.2">
      <c r="A150" s="27"/>
      <c r="B150" s="9">
        <v>17735.599999999999</v>
      </c>
      <c r="C150" s="30" t="s">
        <v>50</v>
      </c>
      <c r="D150" s="30"/>
      <c r="E150" s="30"/>
    </row>
    <row r="151" spans="1:8" x14ac:dyDescent="0.2">
      <c r="A151" s="27"/>
      <c r="B151" s="9">
        <v>714.06</v>
      </c>
      <c r="C151" s="30" t="s">
        <v>51</v>
      </c>
      <c r="D151" s="30"/>
      <c r="E151" s="30"/>
      <c r="H151" s="8">
        <f>SUM(B149+B150+B147+8100)</f>
        <v>137425.06</v>
      </c>
    </row>
    <row r="152" spans="1:8" ht="34.5" customHeight="1" x14ac:dyDescent="0.2">
      <c r="A152" s="28"/>
      <c r="B152" s="15">
        <v>992.85</v>
      </c>
      <c r="C152" s="29" t="s">
        <v>164</v>
      </c>
      <c r="D152" s="29"/>
      <c r="E152" s="29"/>
    </row>
    <row r="153" spans="1:8" ht="21.75" customHeight="1" x14ac:dyDescent="0.2">
      <c r="A153" s="13" t="s">
        <v>146</v>
      </c>
      <c r="B153" s="14">
        <f>SUM(B147:B152)</f>
        <v>152139.25</v>
      </c>
      <c r="C153" s="22"/>
      <c r="D153" s="23"/>
      <c r="E153" s="24"/>
    </row>
    <row r="154" spans="1:8" x14ac:dyDescent="0.2">
      <c r="D154"/>
    </row>
    <row r="155" spans="1:8" x14ac:dyDescent="0.2">
      <c r="D155"/>
    </row>
    <row r="156" spans="1:8" x14ac:dyDescent="0.2">
      <c r="D156"/>
    </row>
  </sheetData>
  <mergeCells count="68">
    <mergeCell ref="A15:C15"/>
    <mergeCell ref="A1:E1"/>
    <mergeCell ref="A2:E2"/>
    <mergeCell ref="A3:E3"/>
    <mergeCell ref="A10:C10"/>
    <mergeCell ref="A12:C12"/>
    <mergeCell ref="A44:C44"/>
    <mergeCell ref="A19:C19"/>
    <mergeCell ref="A21:C21"/>
    <mergeCell ref="A23:C23"/>
    <mergeCell ref="A28:C28"/>
    <mergeCell ref="A30:C30"/>
    <mergeCell ref="A32:C32"/>
    <mergeCell ref="A34:C34"/>
    <mergeCell ref="A36:C36"/>
    <mergeCell ref="A38:C38"/>
    <mergeCell ref="A40:C40"/>
    <mergeCell ref="A42:C42"/>
    <mergeCell ref="A46:C46"/>
    <mergeCell ref="A48:C48"/>
    <mergeCell ref="A50:C50"/>
    <mergeCell ref="A52:C52"/>
    <mergeCell ref="A55:C55"/>
    <mergeCell ref="A82:C82"/>
    <mergeCell ref="A57:C57"/>
    <mergeCell ref="A60:C60"/>
    <mergeCell ref="A62:C62"/>
    <mergeCell ref="A65:C65"/>
    <mergeCell ref="A67:C67"/>
    <mergeCell ref="A69:C69"/>
    <mergeCell ref="A71:C71"/>
    <mergeCell ref="A74:C74"/>
    <mergeCell ref="A76:C76"/>
    <mergeCell ref="A78:C78"/>
    <mergeCell ref="A80:C80"/>
    <mergeCell ref="A107:C107"/>
    <mergeCell ref="A84:C84"/>
    <mergeCell ref="A87:C87"/>
    <mergeCell ref="A89:C89"/>
    <mergeCell ref="A91:C91"/>
    <mergeCell ref="A93:C93"/>
    <mergeCell ref="A95:C95"/>
    <mergeCell ref="A97:C97"/>
    <mergeCell ref="A99:C99"/>
    <mergeCell ref="A101:C101"/>
    <mergeCell ref="A104:C104"/>
    <mergeCell ref="A136:C136"/>
    <mergeCell ref="A109:C109"/>
    <mergeCell ref="A112:C112"/>
    <mergeCell ref="A115:C115"/>
    <mergeCell ref="A118:C118"/>
    <mergeCell ref="A120:C120"/>
    <mergeCell ref="A122:C122"/>
    <mergeCell ref="A124:C124"/>
    <mergeCell ref="A126:C126"/>
    <mergeCell ref="A129:C129"/>
    <mergeCell ref="A131:C131"/>
    <mergeCell ref="A133:C133"/>
    <mergeCell ref="C153:E153"/>
    <mergeCell ref="A142:C142"/>
    <mergeCell ref="A143:C143"/>
    <mergeCell ref="A147:A152"/>
    <mergeCell ref="C147:E147"/>
    <mergeCell ref="C148:E148"/>
    <mergeCell ref="C149:E149"/>
    <mergeCell ref="C150:E150"/>
    <mergeCell ref="C151:E151"/>
    <mergeCell ref="C152:E15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topLeftCell="A151" workbookViewId="0">
      <selection activeCell="C167" sqref="C167"/>
    </sheetView>
  </sheetViews>
  <sheetFormatPr defaultColWidth="9.140625" defaultRowHeight="12.75" x14ac:dyDescent="0.2"/>
  <cols>
    <col min="1" max="1" width="56.7109375" bestFit="1" customWidth="1"/>
    <col min="2" max="2" width="12.28515625" bestFit="1" customWidth="1"/>
    <col min="3" max="3" width="26.7109375" bestFit="1" customWidth="1"/>
    <col min="4" max="4" width="11.140625" style="8" bestFit="1" customWidth="1"/>
    <col min="5" max="5" width="61.85546875" bestFit="1" customWidth="1"/>
    <col min="8" max="8" width="10.140625" bestFit="1" customWidth="1"/>
  </cols>
  <sheetData>
    <row r="1" spans="1:5" x14ac:dyDescent="0.2">
      <c r="A1" s="31" t="s">
        <v>0</v>
      </c>
      <c r="B1" s="31"/>
      <c r="C1" s="31"/>
      <c r="D1" s="32"/>
      <c r="E1" s="31"/>
    </row>
    <row r="2" spans="1:5" x14ac:dyDescent="0.2">
      <c r="A2" s="31" t="s">
        <v>1</v>
      </c>
      <c r="B2" s="31"/>
      <c r="C2" s="31"/>
      <c r="D2" s="32"/>
      <c r="E2" s="31"/>
    </row>
    <row r="3" spans="1:5" x14ac:dyDescent="0.2">
      <c r="A3" s="31" t="s">
        <v>2</v>
      </c>
      <c r="B3" s="31"/>
      <c r="C3" s="31"/>
      <c r="D3" s="32"/>
      <c r="E3" s="31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12</v>
      </c>
      <c r="B7" s="3" t="s">
        <v>13</v>
      </c>
      <c r="C7" s="3" t="s">
        <v>71</v>
      </c>
      <c r="D7" s="19">
        <v>10</v>
      </c>
      <c r="E7" s="20" t="s">
        <v>15</v>
      </c>
    </row>
    <row r="8" spans="1:5" x14ac:dyDescent="0.2">
      <c r="A8" s="3" t="s">
        <v>12</v>
      </c>
      <c r="B8" s="3" t="s">
        <v>13</v>
      </c>
      <c r="C8" s="3" t="s">
        <v>71</v>
      </c>
      <c r="D8" s="19">
        <v>395.95</v>
      </c>
      <c r="E8" s="20" t="s">
        <v>16</v>
      </c>
    </row>
    <row r="9" spans="1:5" x14ac:dyDescent="0.2">
      <c r="A9" s="3" t="s">
        <v>12</v>
      </c>
      <c r="B9" s="3" t="s">
        <v>13</v>
      </c>
      <c r="C9" s="3" t="s">
        <v>71</v>
      </c>
      <c r="D9" s="19">
        <v>24</v>
      </c>
      <c r="E9" s="20" t="s">
        <v>17</v>
      </c>
    </row>
    <row r="10" spans="1:5" x14ac:dyDescent="0.2">
      <c r="A10" s="25" t="s">
        <v>11</v>
      </c>
      <c r="B10" s="25"/>
      <c r="C10" s="25"/>
      <c r="D10" s="7">
        <v>429.95</v>
      </c>
      <c r="E10" s="17"/>
    </row>
    <row r="11" spans="1:5" x14ac:dyDescent="0.2">
      <c r="A11" s="3" t="s">
        <v>18</v>
      </c>
      <c r="B11" s="3" t="s">
        <v>19</v>
      </c>
      <c r="C11" s="3" t="s">
        <v>30</v>
      </c>
      <c r="D11" s="19">
        <v>2137.54</v>
      </c>
      <c r="E11" s="20" t="s">
        <v>20</v>
      </c>
    </row>
    <row r="12" spans="1:5" x14ac:dyDescent="0.2">
      <c r="A12" s="25" t="s">
        <v>11</v>
      </c>
      <c r="B12" s="25"/>
      <c r="C12" s="25"/>
      <c r="D12" s="7">
        <v>2137.54</v>
      </c>
      <c r="E12" s="17"/>
    </row>
    <row r="13" spans="1:5" x14ac:dyDescent="0.2">
      <c r="A13" s="3" t="s">
        <v>21</v>
      </c>
      <c r="B13" s="3" t="s">
        <v>22</v>
      </c>
      <c r="C13" s="3" t="s">
        <v>71</v>
      </c>
      <c r="D13" s="19">
        <v>199.12</v>
      </c>
      <c r="E13" s="20" t="s">
        <v>9</v>
      </c>
    </row>
    <row r="14" spans="1:5" x14ac:dyDescent="0.2">
      <c r="A14" s="3" t="s">
        <v>21</v>
      </c>
      <c r="B14" s="3" t="s">
        <v>22</v>
      </c>
      <c r="C14" s="3" t="s">
        <v>71</v>
      </c>
      <c r="D14" s="19">
        <v>25</v>
      </c>
      <c r="E14" s="20" t="s">
        <v>16</v>
      </c>
    </row>
    <row r="15" spans="1:5" x14ac:dyDescent="0.2">
      <c r="A15" s="25" t="s">
        <v>11</v>
      </c>
      <c r="B15" s="25"/>
      <c r="C15" s="25"/>
      <c r="D15" s="7">
        <v>224.12</v>
      </c>
      <c r="E15" s="17"/>
    </row>
    <row r="16" spans="1:5" x14ac:dyDescent="0.2">
      <c r="A16" s="3" t="s">
        <v>23</v>
      </c>
      <c r="B16" s="3" t="s">
        <v>24</v>
      </c>
      <c r="C16" s="3" t="s">
        <v>30</v>
      </c>
      <c r="D16" s="19">
        <v>520</v>
      </c>
      <c r="E16" s="20" t="s">
        <v>25</v>
      </c>
    </row>
    <row r="17" spans="1:10" x14ac:dyDescent="0.2">
      <c r="A17" s="3" t="s">
        <v>23</v>
      </c>
      <c r="B17" s="3" t="s">
        <v>24</v>
      </c>
      <c r="C17" s="3" t="s">
        <v>30</v>
      </c>
      <c r="D17" s="19">
        <v>192.5</v>
      </c>
      <c r="E17" s="20" t="s">
        <v>26</v>
      </c>
      <c r="J17" s="8"/>
    </row>
    <row r="18" spans="1:10" x14ac:dyDescent="0.2">
      <c r="A18" s="3" t="s">
        <v>23</v>
      </c>
      <c r="B18" s="3" t="s">
        <v>24</v>
      </c>
      <c r="C18" s="3" t="s">
        <v>30</v>
      </c>
      <c r="D18" s="19">
        <v>93.75</v>
      </c>
      <c r="E18" s="20" t="s">
        <v>27</v>
      </c>
    </row>
    <row r="19" spans="1:10" x14ac:dyDescent="0.2">
      <c r="A19" s="25" t="s">
        <v>11</v>
      </c>
      <c r="B19" s="25"/>
      <c r="C19" s="25"/>
      <c r="D19" s="7">
        <v>806.25</v>
      </c>
      <c r="E19" s="17"/>
    </row>
    <row r="20" spans="1:10" x14ac:dyDescent="0.2">
      <c r="A20" s="3" t="s">
        <v>28</v>
      </c>
      <c r="B20" s="3" t="s">
        <v>29</v>
      </c>
      <c r="C20" s="3" t="s">
        <v>30</v>
      </c>
      <c r="D20" s="19">
        <v>468.75</v>
      </c>
      <c r="E20" s="20" t="s">
        <v>31</v>
      </c>
    </row>
    <row r="21" spans="1:10" x14ac:dyDescent="0.2">
      <c r="A21" s="25" t="s">
        <v>11</v>
      </c>
      <c r="B21" s="25"/>
      <c r="C21" s="25"/>
      <c r="D21" s="7">
        <v>468.75</v>
      </c>
      <c r="E21" s="17"/>
    </row>
    <row r="22" spans="1:10" ht="25.5" x14ac:dyDescent="0.2">
      <c r="A22" s="33" t="s">
        <v>179</v>
      </c>
      <c r="B22" s="3"/>
      <c r="C22" s="3"/>
      <c r="D22" s="19">
        <v>420</v>
      </c>
      <c r="E22" s="20" t="s">
        <v>34</v>
      </c>
    </row>
    <row r="23" spans="1:10" x14ac:dyDescent="0.2">
      <c r="A23" s="25"/>
      <c r="B23" s="25"/>
      <c r="C23" s="25"/>
      <c r="D23" s="7">
        <v>420</v>
      </c>
      <c r="E23" s="17"/>
    </row>
    <row r="24" spans="1:10" x14ac:dyDescent="0.2">
      <c r="A24" s="3" t="s">
        <v>35</v>
      </c>
      <c r="B24" s="3" t="s">
        <v>36</v>
      </c>
      <c r="C24" s="3" t="s">
        <v>30</v>
      </c>
      <c r="D24" s="19">
        <v>612.75</v>
      </c>
      <c r="E24" s="20" t="s">
        <v>9</v>
      </c>
    </row>
    <row r="25" spans="1:10" x14ac:dyDescent="0.2">
      <c r="A25" s="3" t="s">
        <v>35</v>
      </c>
      <c r="B25" s="3" t="s">
        <v>36</v>
      </c>
      <c r="C25" s="3" t="s">
        <v>30</v>
      </c>
      <c r="D25" s="19">
        <v>33.75</v>
      </c>
      <c r="E25" s="20" t="s">
        <v>15</v>
      </c>
    </row>
    <row r="26" spans="1:10" x14ac:dyDescent="0.2">
      <c r="A26" s="3" t="s">
        <v>35</v>
      </c>
      <c r="B26" s="3" t="s">
        <v>36</v>
      </c>
      <c r="C26" s="3" t="s">
        <v>30</v>
      </c>
      <c r="D26" s="19">
        <v>750</v>
      </c>
      <c r="E26" s="20" t="s">
        <v>31</v>
      </c>
    </row>
    <row r="27" spans="1:10" x14ac:dyDescent="0.2">
      <c r="A27" s="3" t="s">
        <v>35</v>
      </c>
      <c r="B27" s="3" t="s">
        <v>36</v>
      </c>
      <c r="C27" s="3" t="s">
        <v>30</v>
      </c>
      <c r="D27" s="19">
        <v>1273.75</v>
      </c>
      <c r="E27" s="20" t="s">
        <v>37</v>
      </c>
    </row>
    <row r="28" spans="1:10" x14ac:dyDescent="0.2">
      <c r="A28" s="25" t="s">
        <v>11</v>
      </c>
      <c r="B28" s="25"/>
      <c r="C28" s="25"/>
      <c r="D28" s="7">
        <v>2670.25</v>
      </c>
      <c r="E28" s="17"/>
    </row>
    <row r="29" spans="1:10" x14ac:dyDescent="0.2">
      <c r="A29" s="3" t="s">
        <v>168</v>
      </c>
      <c r="B29" s="3"/>
      <c r="C29" s="3"/>
      <c r="D29" s="19">
        <v>525</v>
      </c>
      <c r="E29" s="20" t="s">
        <v>25</v>
      </c>
    </row>
    <row r="30" spans="1:10" x14ac:dyDescent="0.2">
      <c r="A30" s="25" t="s">
        <v>11</v>
      </c>
      <c r="B30" s="25"/>
      <c r="C30" s="25"/>
      <c r="D30" s="7">
        <v>525</v>
      </c>
      <c r="E30" s="17"/>
    </row>
    <row r="31" spans="1:10" x14ac:dyDescent="0.2">
      <c r="A31" s="3" t="s">
        <v>169</v>
      </c>
      <c r="B31" s="3"/>
      <c r="C31" s="3"/>
      <c r="D31" s="19">
        <v>98</v>
      </c>
      <c r="E31" s="20" t="s">
        <v>34</v>
      </c>
    </row>
    <row r="32" spans="1:10" x14ac:dyDescent="0.2">
      <c r="A32" s="25" t="s">
        <v>11</v>
      </c>
      <c r="B32" s="25"/>
      <c r="C32" s="25"/>
      <c r="D32" s="7">
        <v>98</v>
      </c>
      <c r="E32" s="17"/>
    </row>
    <row r="33" spans="1:5" ht="25.5" x14ac:dyDescent="0.2">
      <c r="A33" s="11" t="s">
        <v>170</v>
      </c>
      <c r="B33" s="3"/>
      <c r="C33" s="3"/>
      <c r="D33" s="19">
        <v>100</v>
      </c>
      <c r="E33" s="20" t="s">
        <v>41</v>
      </c>
    </row>
    <row r="34" spans="1:5" x14ac:dyDescent="0.2">
      <c r="A34" s="25" t="s">
        <v>11</v>
      </c>
      <c r="B34" s="25"/>
      <c r="C34" s="25"/>
      <c r="D34" s="7">
        <v>100</v>
      </c>
      <c r="E34" s="17"/>
    </row>
    <row r="35" spans="1:5" x14ac:dyDescent="0.2">
      <c r="A35" s="3" t="s">
        <v>42</v>
      </c>
      <c r="B35" s="3" t="s">
        <v>43</v>
      </c>
      <c r="C35" s="3" t="s">
        <v>71</v>
      </c>
      <c r="D35" s="19">
        <v>210.71</v>
      </c>
      <c r="E35" s="20" t="s">
        <v>44</v>
      </c>
    </row>
    <row r="36" spans="1:5" x14ac:dyDescent="0.2">
      <c r="A36" s="25" t="s">
        <v>11</v>
      </c>
      <c r="B36" s="25"/>
      <c r="C36" s="25"/>
      <c r="D36" s="7">
        <v>210.71</v>
      </c>
      <c r="E36" s="17"/>
    </row>
    <row r="37" spans="1:5" x14ac:dyDescent="0.2">
      <c r="A37" s="3" t="s">
        <v>45</v>
      </c>
      <c r="B37" s="3" t="s">
        <v>46</v>
      </c>
      <c r="C37" s="3" t="s">
        <v>30</v>
      </c>
      <c r="D37" s="19">
        <v>257.10000000000002</v>
      </c>
      <c r="E37" s="20" t="s">
        <v>47</v>
      </c>
    </row>
    <row r="38" spans="1:5" x14ac:dyDescent="0.2">
      <c r="A38" s="25" t="s">
        <v>11</v>
      </c>
      <c r="B38" s="25"/>
      <c r="C38" s="25"/>
      <c r="D38" s="7">
        <v>257.10000000000002</v>
      </c>
      <c r="E38" s="17"/>
    </row>
    <row r="39" spans="1:5" x14ac:dyDescent="0.2">
      <c r="A39" s="3" t="s">
        <v>48</v>
      </c>
      <c r="B39" s="3" t="s">
        <v>49</v>
      </c>
      <c r="C39" s="3" t="s">
        <v>71</v>
      </c>
      <c r="D39" s="19">
        <v>733.75</v>
      </c>
      <c r="E39" s="20" t="s">
        <v>157</v>
      </c>
    </row>
    <row r="40" spans="1:5" x14ac:dyDescent="0.2">
      <c r="A40" s="25" t="s">
        <v>11</v>
      </c>
      <c r="B40" s="25"/>
      <c r="C40" s="25"/>
      <c r="D40" s="7">
        <v>733.75</v>
      </c>
      <c r="E40" s="17"/>
    </row>
    <row r="41" spans="1:5" x14ac:dyDescent="0.2">
      <c r="A41" s="3" t="s">
        <v>53</v>
      </c>
      <c r="B41" s="3" t="s">
        <v>54</v>
      </c>
      <c r="C41" s="3" t="s">
        <v>71</v>
      </c>
      <c r="D41" s="19">
        <v>62.63</v>
      </c>
      <c r="E41" s="20" t="s">
        <v>55</v>
      </c>
    </row>
    <row r="42" spans="1:5" x14ac:dyDescent="0.2">
      <c r="A42" s="25" t="s">
        <v>11</v>
      </c>
      <c r="B42" s="25"/>
      <c r="C42" s="25"/>
      <c r="D42" s="7">
        <v>62.63</v>
      </c>
      <c r="E42" s="17"/>
    </row>
    <row r="43" spans="1:5" x14ac:dyDescent="0.2">
      <c r="A43" s="3" t="s">
        <v>167</v>
      </c>
      <c r="B43" s="18">
        <v>66977869240</v>
      </c>
      <c r="C43" s="3" t="s">
        <v>30</v>
      </c>
      <c r="D43" s="19">
        <v>33.409999999999997</v>
      </c>
      <c r="E43" s="20" t="s">
        <v>9</v>
      </c>
    </row>
    <row r="44" spans="1:5" x14ac:dyDescent="0.2">
      <c r="A44" s="25" t="s">
        <v>11</v>
      </c>
      <c r="B44" s="25"/>
      <c r="C44" s="25"/>
      <c r="D44" s="7">
        <v>33.409999999999997</v>
      </c>
      <c r="E44" s="17"/>
    </row>
    <row r="45" spans="1:5" x14ac:dyDescent="0.2">
      <c r="A45" s="3" t="s">
        <v>174</v>
      </c>
      <c r="B45" s="3" t="s">
        <v>57</v>
      </c>
      <c r="C45" s="3" t="s">
        <v>71</v>
      </c>
      <c r="D45" s="19">
        <v>500</v>
      </c>
      <c r="E45" s="20" t="s">
        <v>9</v>
      </c>
    </row>
    <row r="46" spans="1:5" x14ac:dyDescent="0.2">
      <c r="A46" s="25" t="s">
        <v>11</v>
      </c>
      <c r="B46" s="25"/>
      <c r="C46" s="25"/>
      <c r="D46" s="7">
        <v>500</v>
      </c>
      <c r="E46" s="17"/>
    </row>
    <row r="47" spans="1:5" x14ac:dyDescent="0.2">
      <c r="A47" s="3" t="s">
        <v>59</v>
      </c>
      <c r="B47" s="3" t="s">
        <v>60</v>
      </c>
      <c r="C47" s="3" t="s">
        <v>30</v>
      </c>
      <c r="D47" s="19">
        <v>844.44</v>
      </c>
      <c r="E47" s="20" t="s">
        <v>47</v>
      </c>
    </row>
    <row r="48" spans="1:5" x14ac:dyDescent="0.2">
      <c r="A48" s="25" t="s">
        <v>11</v>
      </c>
      <c r="B48" s="25"/>
      <c r="C48" s="25"/>
      <c r="D48" s="7">
        <v>844.44</v>
      </c>
      <c r="E48" s="17"/>
    </row>
    <row r="49" spans="1:5" x14ac:dyDescent="0.2">
      <c r="A49" s="3" t="s">
        <v>171</v>
      </c>
      <c r="B49" s="3" t="s">
        <v>62</v>
      </c>
      <c r="C49" s="3" t="s">
        <v>71</v>
      </c>
      <c r="D49" s="19">
        <v>2347.0100000000002</v>
      </c>
      <c r="E49" s="20" t="s">
        <v>63</v>
      </c>
    </row>
    <row r="50" spans="1:5" x14ac:dyDescent="0.2">
      <c r="A50" s="25" t="s">
        <v>11</v>
      </c>
      <c r="B50" s="25"/>
      <c r="C50" s="25"/>
      <c r="D50" s="7">
        <v>2347.0100000000002</v>
      </c>
      <c r="E50" s="17"/>
    </row>
    <row r="51" spans="1:5" x14ac:dyDescent="0.2">
      <c r="A51" s="3" t="s">
        <v>64</v>
      </c>
      <c r="B51" s="3" t="s">
        <v>65</v>
      </c>
      <c r="C51" s="3" t="s">
        <v>14</v>
      </c>
      <c r="D51" s="19">
        <v>21.24</v>
      </c>
      <c r="E51" s="20" t="s">
        <v>66</v>
      </c>
    </row>
    <row r="52" spans="1:5" x14ac:dyDescent="0.2">
      <c r="A52" s="25" t="s">
        <v>11</v>
      </c>
      <c r="B52" s="25"/>
      <c r="C52" s="25"/>
      <c r="D52" s="7">
        <v>21.24</v>
      </c>
      <c r="E52" s="17"/>
    </row>
    <row r="53" spans="1:5" x14ac:dyDescent="0.2">
      <c r="A53" s="3" t="s">
        <v>67</v>
      </c>
      <c r="B53" s="3" t="s">
        <v>68</v>
      </c>
      <c r="C53" s="3" t="s">
        <v>160</v>
      </c>
      <c r="D53" s="19">
        <v>108.58</v>
      </c>
      <c r="E53" s="20" t="s">
        <v>16</v>
      </c>
    </row>
    <row r="54" spans="1:5" x14ac:dyDescent="0.2">
      <c r="A54" s="25" t="s">
        <v>11</v>
      </c>
      <c r="B54" s="25"/>
      <c r="C54" s="25"/>
      <c r="D54" s="7">
        <v>108.58</v>
      </c>
      <c r="E54" s="17"/>
    </row>
    <row r="55" spans="1:5" x14ac:dyDescent="0.2">
      <c r="A55" s="3" t="s">
        <v>69</v>
      </c>
      <c r="B55" s="3" t="s">
        <v>70</v>
      </c>
      <c r="C55" s="3" t="s">
        <v>71</v>
      </c>
      <c r="D55" s="19">
        <v>1450.92</v>
      </c>
      <c r="E55" s="20" t="s">
        <v>16</v>
      </c>
    </row>
    <row r="56" spans="1:5" x14ac:dyDescent="0.2">
      <c r="A56" s="3" t="s">
        <v>69</v>
      </c>
      <c r="B56" s="3" t="s">
        <v>70</v>
      </c>
      <c r="C56" s="3" t="s">
        <v>71</v>
      </c>
      <c r="D56" s="19">
        <v>175.43</v>
      </c>
      <c r="E56" s="20" t="s">
        <v>58</v>
      </c>
    </row>
    <row r="57" spans="1:5" x14ac:dyDescent="0.2">
      <c r="A57" s="25" t="s">
        <v>11</v>
      </c>
      <c r="B57" s="25"/>
      <c r="C57" s="25"/>
      <c r="D57" s="7">
        <v>1626.35</v>
      </c>
      <c r="E57" s="17"/>
    </row>
    <row r="58" spans="1:5" x14ac:dyDescent="0.2">
      <c r="A58" s="3" t="s">
        <v>72</v>
      </c>
      <c r="B58" s="3" t="s">
        <v>8</v>
      </c>
      <c r="C58" s="3" t="s">
        <v>159</v>
      </c>
      <c r="D58" s="19">
        <v>125</v>
      </c>
      <c r="E58" s="20" t="s">
        <v>73</v>
      </c>
    </row>
    <row r="59" spans="1:5" x14ac:dyDescent="0.2">
      <c r="A59" s="25" t="s">
        <v>11</v>
      </c>
      <c r="B59" s="25"/>
      <c r="C59" s="25"/>
      <c r="D59" s="7">
        <v>125</v>
      </c>
      <c r="E59" s="17"/>
    </row>
    <row r="60" spans="1:5" x14ac:dyDescent="0.2">
      <c r="A60" s="3" t="s">
        <v>74</v>
      </c>
      <c r="B60" s="3" t="s">
        <v>75</v>
      </c>
      <c r="C60" s="3" t="s">
        <v>71</v>
      </c>
      <c r="D60" s="19">
        <v>100.23</v>
      </c>
      <c r="E60" s="20" t="s">
        <v>63</v>
      </c>
    </row>
    <row r="61" spans="1:5" x14ac:dyDescent="0.2">
      <c r="A61" s="25" t="s">
        <v>11</v>
      </c>
      <c r="B61" s="25"/>
      <c r="C61" s="25"/>
      <c r="D61" s="7">
        <v>100.23</v>
      </c>
      <c r="E61" s="17"/>
    </row>
    <row r="62" spans="1:5" x14ac:dyDescent="0.2">
      <c r="A62" s="3" t="s">
        <v>173</v>
      </c>
      <c r="B62" s="3" t="s">
        <v>77</v>
      </c>
      <c r="C62" s="3" t="s">
        <v>71</v>
      </c>
      <c r="D62" s="19">
        <v>222.19</v>
      </c>
      <c r="E62" s="20" t="s">
        <v>31</v>
      </c>
    </row>
    <row r="63" spans="1:5" x14ac:dyDescent="0.2">
      <c r="A63" s="3" t="s">
        <v>173</v>
      </c>
      <c r="B63" s="3" t="s">
        <v>77</v>
      </c>
      <c r="C63" s="3" t="s">
        <v>71</v>
      </c>
      <c r="D63" s="19">
        <v>5</v>
      </c>
      <c r="E63" s="20" t="s">
        <v>16</v>
      </c>
    </row>
    <row r="64" spans="1:5" x14ac:dyDescent="0.2">
      <c r="A64" s="25" t="s">
        <v>11</v>
      </c>
      <c r="B64" s="25"/>
      <c r="C64" s="25"/>
      <c r="D64" s="7">
        <v>227.19</v>
      </c>
      <c r="E64" s="17"/>
    </row>
    <row r="65" spans="1:5" x14ac:dyDescent="0.2">
      <c r="A65" s="3" t="s">
        <v>172</v>
      </c>
      <c r="B65" s="3" t="s">
        <v>79</v>
      </c>
      <c r="C65" s="3" t="s">
        <v>30</v>
      </c>
      <c r="D65" s="19">
        <v>997.25</v>
      </c>
      <c r="E65" s="20" t="s">
        <v>55</v>
      </c>
    </row>
    <row r="66" spans="1:5" x14ac:dyDescent="0.2">
      <c r="A66" s="25" t="s">
        <v>11</v>
      </c>
      <c r="B66" s="25"/>
      <c r="C66" s="25"/>
      <c r="D66" s="7">
        <v>997.25</v>
      </c>
      <c r="E66" s="17"/>
    </row>
    <row r="67" spans="1:5" x14ac:dyDescent="0.2">
      <c r="A67" s="3" t="s">
        <v>80</v>
      </c>
      <c r="B67" s="3" t="s">
        <v>81</v>
      </c>
      <c r="C67" s="3" t="s">
        <v>71</v>
      </c>
      <c r="D67" s="19">
        <v>21.6</v>
      </c>
      <c r="E67" s="20" t="s">
        <v>9</v>
      </c>
    </row>
    <row r="68" spans="1:5" x14ac:dyDescent="0.2">
      <c r="A68" s="3" t="s">
        <v>80</v>
      </c>
      <c r="B68" s="3" t="s">
        <v>81</v>
      </c>
      <c r="C68" s="3" t="s">
        <v>71</v>
      </c>
      <c r="D68" s="19">
        <v>3.31</v>
      </c>
      <c r="E68" s="20" t="s">
        <v>16</v>
      </c>
    </row>
    <row r="69" spans="1:5" x14ac:dyDescent="0.2">
      <c r="A69" s="25" t="s">
        <v>11</v>
      </c>
      <c r="B69" s="25"/>
      <c r="C69" s="25"/>
      <c r="D69" s="7">
        <f>SUM(D67:D68)</f>
        <v>24.91</v>
      </c>
      <c r="E69" s="17"/>
    </row>
    <row r="70" spans="1:5" ht="25.5" x14ac:dyDescent="0.2">
      <c r="A70" s="11" t="s">
        <v>180</v>
      </c>
      <c r="B70" s="3"/>
      <c r="C70" s="3"/>
      <c r="D70" s="19">
        <v>591</v>
      </c>
      <c r="E70" s="20" t="s">
        <v>25</v>
      </c>
    </row>
    <row r="71" spans="1:5" x14ac:dyDescent="0.2">
      <c r="A71" s="25" t="s">
        <v>11</v>
      </c>
      <c r="B71" s="25"/>
      <c r="C71" s="25"/>
      <c r="D71" s="7">
        <v>591</v>
      </c>
      <c r="E71" s="17"/>
    </row>
    <row r="72" spans="1:5" x14ac:dyDescent="0.2">
      <c r="A72" s="3" t="s">
        <v>151</v>
      </c>
      <c r="B72" s="3" t="s">
        <v>84</v>
      </c>
      <c r="C72" s="3" t="s">
        <v>30</v>
      </c>
      <c r="D72" s="19">
        <v>2653.61</v>
      </c>
      <c r="E72" s="20" t="s">
        <v>34</v>
      </c>
    </row>
    <row r="73" spans="1:5" x14ac:dyDescent="0.2">
      <c r="A73" s="25" t="s">
        <v>11</v>
      </c>
      <c r="B73" s="25"/>
      <c r="C73" s="25"/>
      <c r="D73" s="7">
        <v>2653.61</v>
      </c>
      <c r="E73" s="17"/>
    </row>
    <row r="74" spans="1:5" x14ac:dyDescent="0.2">
      <c r="A74" s="3" t="s">
        <v>85</v>
      </c>
      <c r="B74" s="3" t="s">
        <v>86</v>
      </c>
      <c r="C74" s="3" t="s">
        <v>148</v>
      </c>
      <c r="D74" s="19">
        <v>358.31</v>
      </c>
      <c r="E74" s="20" t="s">
        <v>55</v>
      </c>
    </row>
    <row r="75" spans="1:5" x14ac:dyDescent="0.2">
      <c r="A75" s="25" t="s">
        <v>11</v>
      </c>
      <c r="B75" s="25"/>
      <c r="C75" s="25"/>
      <c r="D75" s="7">
        <v>358.31</v>
      </c>
      <c r="E75" s="17"/>
    </row>
    <row r="76" spans="1:5" x14ac:dyDescent="0.2">
      <c r="A76" s="3" t="s">
        <v>87</v>
      </c>
      <c r="B76" s="3"/>
      <c r="C76" s="3"/>
      <c r="D76" s="19">
        <v>87.95</v>
      </c>
      <c r="E76" s="20" t="s">
        <v>10</v>
      </c>
    </row>
    <row r="77" spans="1:5" x14ac:dyDescent="0.2">
      <c r="A77" s="3" t="s">
        <v>87</v>
      </c>
      <c r="B77" s="3"/>
      <c r="C77" s="3"/>
      <c r="D77" s="19">
        <v>786.25</v>
      </c>
      <c r="E77" s="20" t="s">
        <v>31</v>
      </c>
    </row>
    <row r="78" spans="1:5" x14ac:dyDescent="0.2">
      <c r="A78" s="25" t="s">
        <v>11</v>
      </c>
      <c r="B78" s="25"/>
      <c r="C78" s="25"/>
      <c r="D78" s="7">
        <v>874.2</v>
      </c>
      <c r="E78" s="17"/>
    </row>
    <row r="79" spans="1:5" x14ac:dyDescent="0.2">
      <c r="A79" s="3" t="s">
        <v>166</v>
      </c>
      <c r="B79" s="18">
        <v>14739539015</v>
      </c>
      <c r="C79" s="3" t="s">
        <v>30</v>
      </c>
      <c r="D79" s="19">
        <v>5.95</v>
      </c>
      <c r="E79" s="20" t="s">
        <v>9</v>
      </c>
    </row>
    <row r="80" spans="1:5" x14ac:dyDescent="0.2">
      <c r="A80" s="25" t="s">
        <v>11</v>
      </c>
      <c r="B80" s="25"/>
      <c r="C80" s="25"/>
      <c r="D80" s="7">
        <v>5.95</v>
      </c>
      <c r="E80" s="17"/>
    </row>
    <row r="81" spans="1:5" x14ac:dyDescent="0.2">
      <c r="A81" s="3" t="s">
        <v>152</v>
      </c>
      <c r="B81" s="3"/>
      <c r="C81" s="10"/>
      <c r="D81" s="19">
        <v>1500</v>
      </c>
      <c r="E81" s="20" t="s">
        <v>34</v>
      </c>
    </row>
    <row r="82" spans="1:5" x14ac:dyDescent="0.2">
      <c r="A82" s="25" t="s">
        <v>11</v>
      </c>
      <c r="B82" s="25"/>
      <c r="C82" s="25"/>
      <c r="D82" s="7">
        <v>1500</v>
      </c>
      <c r="E82" s="17"/>
    </row>
    <row r="83" spans="1:5" x14ac:dyDescent="0.2">
      <c r="A83" s="3" t="s">
        <v>90</v>
      </c>
      <c r="B83" s="3" t="s">
        <v>91</v>
      </c>
      <c r="C83" s="3" t="s">
        <v>71</v>
      </c>
      <c r="D83" s="19">
        <v>420.69</v>
      </c>
      <c r="E83" s="20" t="s">
        <v>9</v>
      </c>
    </row>
    <row r="84" spans="1:5" x14ac:dyDescent="0.2">
      <c r="A84" s="25" t="s">
        <v>11</v>
      </c>
      <c r="B84" s="25"/>
      <c r="C84" s="25"/>
      <c r="D84" s="7">
        <v>420.69</v>
      </c>
      <c r="E84" s="17"/>
    </row>
    <row r="85" spans="1:5" x14ac:dyDescent="0.2">
      <c r="A85" s="3" t="s">
        <v>92</v>
      </c>
      <c r="B85" s="3" t="s">
        <v>93</v>
      </c>
      <c r="C85" s="3" t="s">
        <v>147</v>
      </c>
      <c r="D85" s="19">
        <v>572</v>
      </c>
      <c r="E85" s="20" t="s">
        <v>10</v>
      </c>
    </row>
    <row r="86" spans="1:5" x14ac:dyDescent="0.2">
      <c r="A86" s="25" t="s">
        <v>11</v>
      </c>
      <c r="B86" s="25"/>
      <c r="C86" s="25"/>
      <c r="D86" s="7">
        <v>572</v>
      </c>
      <c r="E86" s="17"/>
    </row>
    <row r="87" spans="1:5" x14ac:dyDescent="0.2">
      <c r="A87" s="3" t="s">
        <v>94</v>
      </c>
      <c r="B87" s="3" t="s">
        <v>95</v>
      </c>
      <c r="C87" s="3" t="s">
        <v>71</v>
      </c>
      <c r="D87" s="19">
        <v>470.53</v>
      </c>
      <c r="E87" s="20" t="s">
        <v>9</v>
      </c>
    </row>
    <row r="88" spans="1:5" x14ac:dyDescent="0.2">
      <c r="A88" s="25" t="s">
        <v>11</v>
      </c>
      <c r="B88" s="25"/>
      <c r="C88" s="25"/>
      <c r="D88" s="7">
        <v>470.53</v>
      </c>
      <c r="E88" s="17"/>
    </row>
    <row r="89" spans="1:5" x14ac:dyDescent="0.2">
      <c r="A89" s="3" t="s">
        <v>175</v>
      </c>
      <c r="B89" s="3" t="s">
        <v>97</v>
      </c>
      <c r="C89" s="3" t="s">
        <v>71</v>
      </c>
      <c r="D89" s="19">
        <v>118.75</v>
      </c>
      <c r="E89" s="20" t="s">
        <v>55</v>
      </c>
    </row>
    <row r="90" spans="1:5" x14ac:dyDescent="0.2">
      <c r="A90" s="25" t="s">
        <v>11</v>
      </c>
      <c r="B90" s="25"/>
      <c r="C90" s="25"/>
      <c r="D90" s="7">
        <v>118.75</v>
      </c>
      <c r="E90" s="17"/>
    </row>
    <row r="91" spans="1:5" x14ac:dyDescent="0.2">
      <c r="A91" s="3" t="s">
        <v>98</v>
      </c>
      <c r="B91" s="3" t="s">
        <v>99</v>
      </c>
      <c r="C91" s="3" t="s">
        <v>30</v>
      </c>
      <c r="D91" s="19">
        <v>21.25</v>
      </c>
      <c r="E91" s="20" t="s">
        <v>63</v>
      </c>
    </row>
    <row r="92" spans="1:5" x14ac:dyDescent="0.2">
      <c r="A92" s="3" t="s">
        <v>98</v>
      </c>
      <c r="B92" s="3" t="s">
        <v>99</v>
      </c>
      <c r="C92" s="3" t="s">
        <v>30</v>
      </c>
      <c r="D92" s="19">
        <v>5068.8900000000003</v>
      </c>
      <c r="E92" s="20" t="s">
        <v>58</v>
      </c>
    </row>
    <row r="93" spans="1:5" x14ac:dyDescent="0.2">
      <c r="A93" s="25" t="s">
        <v>11</v>
      </c>
      <c r="B93" s="25"/>
      <c r="C93" s="25"/>
      <c r="D93" s="7">
        <v>5090.1400000000003</v>
      </c>
      <c r="E93" s="17"/>
    </row>
    <row r="94" spans="1:5" x14ac:dyDescent="0.2">
      <c r="A94" s="3" t="s">
        <v>100</v>
      </c>
      <c r="B94" s="3" t="s">
        <v>101</v>
      </c>
      <c r="C94" s="3" t="s">
        <v>150</v>
      </c>
      <c r="D94" s="19">
        <v>196.48</v>
      </c>
      <c r="E94" s="20" t="s">
        <v>102</v>
      </c>
    </row>
    <row r="95" spans="1:5" x14ac:dyDescent="0.2">
      <c r="A95" s="25" t="s">
        <v>11</v>
      </c>
      <c r="B95" s="25"/>
      <c r="C95" s="25"/>
      <c r="D95" s="7">
        <v>196.48</v>
      </c>
      <c r="E95" s="17"/>
    </row>
    <row r="96" spans="1:5" x14ac:dyDescent="0.2">
      <c r="A96" s="3" t="s">
        <v>154</v>
      </c>
      <c r="B96" s="3" t="s">
        <v>103</v>
      </c>
      <c r="C96" s="3" t="s">
        <v>71</v>
      </c>
      <c r="D96" s="19">
        <v>87.59</v>
      </c>
      <c r="E96" s="20" t="s">
        <v>9</v>
      </c>
    </row>
    <row r="97" spans="1:5" x14ac:dyDescent="0.2">
      <c r="A97" s="25" t="s">
        <v>11</v>
      </c>
      <c r="B97" s="25"/>
      <c r="C97" s="25"/>
      <c r="D97" s="7">
        <v>87.59</v>
      </c>
      <c r="E97" s="17"/>
    </row>
    <row r="98" spans="1:5" x14ac:dyDescent="0.2">
      <c r="A98" s="3" t="s">
        <v>104</v>
      </c>
      <c r="B98" s="3" t="s">
        <v>105</v>
      </c>
      <c r="C98" s="3" t="s">
        <v>30</v>
      </c>
      <c r="D98" s="19">
        <v>2411.69</v>
      </c>
      <c r="E98" s="20" t="s">
        <v>9</v>
      </c>
    </row>
    <row r="99" spans="1:5" x14ac:dyDescent="0.2">
      <c r="A99" s="25" t="s">
        <v>11</v>
      </c>
      <c r="B99" s="25"/>
      <c r="C99" s="25"/>
      <c r="D99" s="7">
        <v>2411.69</v>
      </c>
      <c r="E99" s="17"/>
    </row>
    <row r="100" spans="1:5" x14ac:dyDescent="0.2">
      <c r="A100" s="3" t="s">
        <v>106</v>
      </c>
      <c r="B100" s="3" t="s">
        <v>107</v>
      </c>
      <c r="C100" s="3" t="s">
        <v>147</v>
      </c>
      <c r="D100" s="19">
        <v>12.5</v>
      </c>
      <c r="E100" s="20" t="s">
        <v>108</v>
      </c>
    </row>
    <row r="101" spans="1:5" x14ac:dyDescent="0.2">
      <c r="A101" s="25" t="s">
        <v>11</v>
      </c>
      <c r="B101" s="25"/>
      <c r="C101" s="25"/>
      <c r="D101" s="7">
        <v>12.5</v>
      </c>
      <c r="E101" s="17"/>
    </row>
    <row r="102" spans="1:5" x14ac:dyDescent="0.2">
      <c r="A102" s="3" t="s">
        <v>109</v>
      </c>
      <c r="B102" s="3" t="s">
        <v>110</v>
      </c>
      <c r="C102" s="3" t="s">
        <v>30</v>
      </c>
      <c r="D102" s="19">
        <v>4065</v>
      </c>
      <c r="E102" s="20" t="s">
        <v>111</v>
      </c>
    </row>
    <row r="103" spans="1:5" x14ac:dyDescent="0.2">
      <c r="A103" s="25" t="s">
        <v>11</v>
      </c>
      <c r="B103" s="25"/>
      <c r="C103" s="25"/>
      <c r="D103" s="7">
        <v>4065</v>
      </c>
      <c r="E103" s="17"/>
    </row>
    <row r="104" spans="1:5" x14ac:dyDescent="0.2">
      <c r="A104" s="3" t="s">
        <v>112</v>
      </c>
      <c r="B104" s="3" t="s">
        <v>113</v>
      </c>
      <c r="C104" s="3" t="s">
        <v>71</v>
      </c>
      <c r="D104" s="19">
        <v>230.09</v>
      </c>
      <c r="E104" s="20" t="s">
        <v>34</v>
      </c>
    </row>
    <row r="105" spans="1:5" x14ac:dyDescent="0.2">
      <c r="A105" s="25" t="s">
        <v>11</v>
      </c>
      <c r="B105" s="25"/>
      <c r="C105" s="25"/>
      <c r="D105" s="7">
        <v>230.09</v>
      </c>
      <c r="E105" s="17"/>
    </row>
    <row r="106" spans="1:5" x14ac:dyDescent="0.2">
      <c r="A106" s="3" t="s">
        <v>114</v>
      </c>
      <c r="B106" s="3" t="s">
        <v>115</v>
      </c>
      <c r="C106" s="3" t="s">
        <v>30</v>
      </c>
      <c r="D106" s="19">
        <v>1189.08</v>
      </c>
      <c r="E106" s="20" t="s">
        <v>158</v>
      </c>
    </row>
    <row r="107" spans="1:5" x14ac:dyDescent="0.2">
      <c r="A107" s="25" t="s">
        <v>11</v>
      </c>
      <c r="B107" s="25"/>
      <c r="C107" s="25"/>
      <c r="D107" s="7">
        <v>1189.08</v>
      </c>
      <c r="E107" s="17"/>
    </row>
    <row r="108" spans="1:5" x14ac:dyDescent="0.2">
      <c r="A108" s="3" t="s">
        <v>116</v>
      </c>
      <c r="B108" s="3" t="s">
        <v>117</v>
      </c>
      <c r="C108" s="3" t="s">
        <v>149</v>
      </c>
      <c r="D108" s="19">
        <v>250</v>
      </c>
      <c r="E108" s="20" t="s">
        <v>26</v>
      </c>
    </row>
    <row r="109" spans="1:5" x14ac:dyDescent="0.2">
      <c r="A109" s="25" t="s">
        <v>11</v>
      </c>
      <c r="B109" s="25"/>
      <c r="C109" s="25"/>
      <c r="D109" s="7">
        <v>250</v>
      </c>
      <c r="E109" s="17"/>
    </row>
    <row r="110" spans="1:5" x14ac:dyDescent="0.2">
      <c r="A110" s="3" t="s">
        <v>118</v>
      </c>
      <c r="B110" s="3" t="s">
        <v>119</v>
      </c>
      <c r="C110" s="3" t="s">
        <v>30</v>
      </c>
      <c r="D110" s="19">
        <v>527.61</v>
      </c>
      <c r="E110" s="20" t="s">
        <v>9</v>
      </c>
    </row>
    <row r="111" spans="1:5" x14ac:dyDescent="0.2">
      <c r="A111" s="3" t="s">
        <v>118</v>
      </c>
      <c r="B111" s="3" t="s">
        <v>119</v>
      </c>
      <c r="C111" s="3" t="s">
        <v>30</v>
      </c>
      <c r="D111" s="19">
        <v>79.150000000000006</v>
      </c>
      <c r="E111" s="20" t="s">
        <v>10</v>
      </c>
    </row>
    <row r="112" spans="1:5" x14ac:dyDescent="0.2">
      <c r="A112" s="25" t="s">
        <v>11</v>
      </c>
      <c r="B112" s="25"/>
      <c r="C112" s="25"/>
      <c r="D112" s="7">
        <v>606.76</v>
      </c>
      <c r="E112" s="17"/>
    </row>
    <row r="113" spans="1:8" x14ac:dyDescent="0.2">
      <c r="A113" s="3" t="s">
        <v>120</v>
      </c>
      <c r="B113" s="3" t="s">
        <v>121</v>
      </c>
      <c r="C113" s="3" t="s">
        <v>148</v>
      </c>
      <c r="D113" s="19">
        <v>119.05</v>
      </c>
      <c r="E113" s="20" t="s">
        <v>9</v>
      </c>
    </row>
    <row r="114" spans="1:8" x14ac:dyDescent="0.2">
      <c r="A114" s="3" t="s">
        <v>120</v>
      </c>
      <c r="B114" s="3" t="s">
        <v>121</v>
      </c>
      <c r="C114" s="3" t="s">
        <v>148</v>
      </c>
      <c r="D114" s="19">
        <v>9.49</v>
      </c>
      <c r="E114" s="20" t="s">
        <v>16</v>
      </c>
    </row>
    <row r="115" spans="1:8" x14ac:dyDescent="0.2">
      <c r="A115" s="25" t="s">
        <v>11</v>
      </c>
      <c r="B115" s="25"/>
      <c r="C115" s="25"/>
      <c r="D115" s="7">
        <v>128.54</v>
      </c>
      <c r="E115" s="17"/>
    </row>
    <row r="116" spans="1:8" x14ac:dyDescent="0.2">
      <c r="A116" s="3" t="s">
        <v>122</v>
      </c>
      <c r="B116" s="3" t="s">
        <v>123</v>
      </c>
      <c r="C116" s="3" t="s">
        <v>156</v>
      </c>
      <c r="D116" s="19">
        <v>259.19</v>
      </c>
      <c r="E116" s="20" t="s">
        <v>108</v>
      </c>
    </row>
    <row r="117" spans="1:8" x14ac:dyDescent="0.2">
      <c r="A117" s="25" t="s">
        <v>11</v>
      </c>
      <c r="B117" s="25"/>
      <c r="C117" s="25"/>
      <c r="D117" s="7">
        <v>259.19</v>
      </c>
      <c r="E117" s="17"/>
    </row>
    <row r="118" spans="1:8" x14ac:dyDescent="0.2">
      <c r="A118" s="3" t="s">
        <v>176</v>
      </c>
      <c r="B118" s="3" t="s">
        <v>125</v>
      </c>
      <c r="C118" s="3" t="s">
        <v>147</v>
      </c>
      <c r="D118" s="19">
        <v>65.63</v>
      </c>
      <c r="E118" s="20" t="s">
        <v>9</v>
      </c>
    </row>
    <row r="119" spans="1:8" x14ac:dyDescent="0.2">
      <c r="A119" s="3" t="s">
        <v>176</v>
      </c>
      <c r="B119" s="3" t="s">
        <v>125</v>
      </c>
      <c r="C119" s="3" t="s">
        <v>147</v>
      </c>
      <c r="D119" s="19">
        <v>69.069999999999993</v>
      </c>
      <c r="E119" s="20" t="s">
        <v>27</v>
      </c>
    </row>
    <row r="120" spans="1:8" x14ac:dyDescent="0.2">
      <c r="A120" s="25" t="s">
        <v>11</v>
      </c>
      <c r="B120" s="25"/>
      <c r="C120" s="25"/>
      <c r="D120" s="7">
        <v>134.69999999999999</v>
      </c>
      <c r="E120" s="17"/>
    </row>
    <row r="121" spans="1:8" x14ac:dyDescent="0.2">
      <c r="A121" s="3" t="s">
        <v>126</v>
      </c>
      <c r="B121" s="3" t="s">
        <v>127</v>
      </c>
      <c r="C121" s="3" t="s">
        <v>71</v>
      </c>
      <c r="D121" s="19">
        <v>236.51</v>
      </c>
      <c r="E121" s="20" t="s">
        <v>9</v>
      </c>
    </row>
    <row r="122" spans="1:8" x14ac:dyDescent="0.2">
      <c r="A122" s="3" t="s">
        <v>126</v>
      </c>
      <c r="B122" s="3" t="s">
        <v>127</v>
      </c>
      <c r="C122" s="3" t="s">
        <v>71</v>
      </c>
      <c r="D122" s="19">
        <v>11.25</v>
      </c>
      <c r="E122" s="20" t="s">
        <v>16</v>
      </c>
    </row>
    <row r="123" spans="1:8" x14ac:dyDescent="0.2">
      <c r="A123" s="25" t="s">
        <v>11</v>
      </c>
      <c r="B123" s="25"/>
      <c r="C123" s="25"/>
      <c r="D123" s="7">
        <v>247.76</v>
      </c>
      <c r="E123" s="17"/>
    </row>
    <row r="124" spans="1:8" x14ac:dyDescent="0.2">
      <c r="A124" s="3" t="s">
        <v>128</v>
      </c>
      <c r="B124" s="3" t="s">
        <v>129</v>
      </c>
      <c r="C124" s="3" t="s">
        <v>30</v>
      </c>
      <c r="D124" s="19">
        <v>3522.31</v>
      </c>
      <c r="E124" s="20" t="s">
        <v>34</v>
      </c>
      <c r="F124" s="12"/>
      <c r="G124" s="12"/>
      <c r="H124" s="12"/>
    </row>
    <row r="125" spans="1:8" x14ac:dyDescent="0.2">
      <c r="A125" s="3" t="s">
        <v>128</v>
      </c>
      <c r="B125" s="3" t="s">
        <v>129</v>
      </c>
      <c r="C125" s="3" t="s">
        <v>30</v>
      </c>
      <c r="D125" s="19">
        <v>539.25</v>
      </c>
      <c r="E125" s="20" t="s">
        <v>44</v>
      </c>
      <c r="F125" s="12"/>
      <c r="H125" s="12"/>
    </row>
    <row r="126" spans="1:8" x14ac:dyDescent="0.2">
      <c r="A126" s="25" t="s">
        <v>11</v>
      </c>
      <c r="B126" s="25"/>
      <c r="C126" s="25"/>
      <c r="D126" s="7">
        <f>SUM(D124:D125)</f>
        <v>4061.56</v>
      </c>
      <c r="E126" s="17"/>
    </row>
    <row r="127" spans="1:8" x14ac:dyDescent="0.2">
      <c r="A127" s="3" t="s">
        <v>177</v>
      </c>
      <c r="B127" s="3"/>
      <c r="C127" s="3"/>
      <c r="D127" s="19">
        <v>66.400000000000006</v>
      </c>
      <c r="E127" s="20" t="s">
        <v>31</v>
      </c>
    </row>
    <row r="128" spans="1:8" x14ac:dyDescent="0.2">
      <c r="A128" s="25" t="s">
        <v>11</v>
      </c>
      <c r="B128" s="25"/>
      <c r="C128" s="25"/>
      <c r="D128" s="7">
        <v>66.400000000000006</v>
      </c>
      <c r="E128" s="17"/>
    </row>
    <row r="129" spans="1:5" x14ac:dyDescent="0.2">
      <c r="A129" s="3" t="s">
        <v>155</v>
      </c>
      <c r="B129" s="3"/>
      <c r="C129" s="3"/>
      <c r="D129" s="19">
        <v>300</v>
      </c>
      <c r="E129" s="20" t="s">
        <v>34</v>
      </c>
    </row>
    <row r="130" spans="1:5" x14ac:dyDescent="0.2">
      <c r="A130" s="25" t="s">
        <v>11</v>
      </c>
      <c r="B130" s="25"/>
      <c r="C130" s="25"/>
      <c r="D130" s="7">
        <v>300</v>
      </c>
      <c r="E130" s="17"/>
    </row>
    <row r="131" spans="1:5" x14ac:dyDescent="0.2">
      <c r="A131" s="3" t="s">
        <v>132</v>
      </c>
      <c r="B131" s="3" t="s">
        <v>133</v>
      </c>
      <c r="C131" s="3" t="s">
        <v>71</v>
      </c>
      <c r="D131" s="19">
        <v>104.75</v>
      </c>
      <c r="E131" s="20" t="s">
        <v>31</v>
      </c>
    </row>
    <row r="132" spans="1:5" x14ac:dyDescent="0.2">
      <c r="A132" s="25" t="s">
        <v>11</v>
      </c>
      <c r="B132" s="25"/>
      <c r="C132" s="25"/>
      <c r="D132" s="7">
        <v>104.75</v>
      </c>
      <c r="E132" s="17"/>
    </row>
    <row r="133" spans="1:5" x14ac:dyDescent="0.2">
      <c r="A133" s="3" t="s">
        <v>134</v>
      </c>
      <c r="B133" s="3" t="s">
        <v>135</v>
      </c>
      <c r="C133" s="3" t="s">
        <v>71</v>
      </c>
      <c r="D133" s="19">
        <v>100</v>
      </c>
      <c r="E133" s="20" t="s">
        <v>136</v>
      </c>
    </row>
    <row r="134" spans="1:5" x14ac:dyDescent="0.2">
      <c r="A134" s="25" t="s">
        <v>11</v>
      </c>
      <c r="B134" s="25"/>
      <c r="C134" s="25"/>
      <c r="D134" s="7">
        <v>100</v>
      </c>
      <c r="E134" s="17"/>
    </row>
    <row r="135" spans="1:5" x14ac:dyDescent="0.2">
      <c r="A135" s="3" t="s">
        <v>137</v>
      </c>
      <c r="B135" s="3" t="s">
        <v>138</v>
      </c>
      <c r="C135" s="3" t="s">
        <v>30</v>
      </c>
      <c r="D135" s="19">
        <v>15.99</v>
      </c>
      <c r="E135" s="20" t="s">
        <v>47</v>
      </c>
    </row>
    <row r="136" spans="1:5" x14ac:dyDescent="0.2">
      <c r="A136" s="3" t="s">
        <v>137</v>
      </c>
      <c r="B136" s="3" t="s">
        <v>138</v>
      </c>
      <c r="C136" s="3" t="s">
        <v>30</v>
      </c>
      <c r="D136" s="19">
        <v>808.75</v>
      </c>
      <c r="E136" s="20" t="s">
        <v>58</v>
      </c>
    </row>
    <row r="137" spans="1:5" x14ac:dyDescent="0.2">
      <c r="A137" s="25" t="s">
        <v>11</v>
      </c>
      <c r="B137" s="25"/>
      <c r="C137" s="25"/>
      <c r="D137" s="7">
        <v>824.74</v>
      </c>
      <c r="E137" s="17"/>
    </row>
    <row r="138" spans="1:5" x14ac:dyDescent="0.2">
      <c r="A138" s="3" t="s">
        <v>178</v>
      </c>
      <c r="B138" s="3"/>
      <c r="C138" s="3"/>
      <c r="D138" s="19">
        <v>273.8</v>
      </c>
      <c r="E138" s="20" t="s">
        <v>63</v>
      </c>
    </row>
    <row r="139" spans="1:5" x14ac:dyDescent="0.2">
      <c r="A139" s="25" t="s">
        <v>11</v>
      </c>
      <c r="B139" s="25"/>
      <c r="C139" s="25"/>
      <c r="D139" s="7">
        <v>273.8</v>
      </c>
      <c r="E139" s="17"/>
    </row>
    <row r="140" spans="1:5" x14ac:dyDescent="0.2">
      <c r="A140" s="3" t="s">
        <v>140</v>
      </c>
      <c r="B140" s="3" t="s">
        <v>141</v>
      </c>
      <c r="C140" s="3" t="s">
        <v>30</v>
      </c>
      <c r="D140" s="19">
        <v>445.8</v>
      </c>
      <c r="E140" s="20" t="s">
        <v>47</v>
      </c>
    </row>
    <row r="141" spans="1:5" x14ac:dyDescent="0.2">
      <c r="A141" s="25" t="s">
        <v>11</v>
      </c>
      <c r="B141" s="25"/>
      <c r="C141" s="25"/>
      <c r="D141" s="7">
        <v>445.8</v>
      </c>
      <c r="E141" s="17"/>
    </row>
    <row r="142" spans="1:5" x14ac:dyDescent="0.2">
      <c r="A142" s="3" t="s">
        <v>142</v>
      </c>
      <c r="B142" s="3" t="s">
        <v>143</v>
      </c>
      <c r="C142" s="3" t="s">
        <v>71</v>
      </c>
      <c r="D142" s="19">
        <v>152.5</v>
      </c>
      <c r="E142" s="20" t="s">
        <v>136</v>
      </c>
    </row>
    <row r="143" spans="1:5" x14ac:dyDescent="0.2">
      <c r="A143" s="3" t="s">
        <v>142</v>
      </c>
      <c r="B143" s="3" t="s">
        <v>143</v>
      </c>
      <c r="C143" s="3" t="s">
        <v>71</v>
      </c>
      <c r="D143" s="19">
        <v>489.41</v>
      </c>
      <c r="E143" s="20" t="s">
        <v>31</v>
      </c>
    </row>
    <row r="144" spans="1:5" x14ac:dyDescent="0.2">
      <c r="A144" s="25" t="s">
        <v>11</v>
      </c>
      <c r="B144" s="25"/>
      <c r="C144" s="25"/>
      <c r="D144" s="7">
        <v>641.91</v>
      </c>
      <c r="E144" s="17"/>
    </row>
    <row r="145" spans="1:8" x14ac:dyDescent="0.2">
      <c r="A145" s="3" t="s">
        <v>144</v>
      </c>
      <c r="B145" s="3" t="s">
        <v>145</v>
      </c>
      <c r="C145" s="3" t="s">
        <v>30</v>
      </c>
      <c r="D145" s="19">
        <v>3527.01</v>
      </c>
      <c r="E145" s="20" t="s">
        <v>58</v>
      </c>
    </row>
    <row r="146" spans="1:8" x14ac:dyDescent="0.2">
      <c r="A146" s="25" t="s">
        <v>11</v>
      </c>
      <c r="B146" s="25"/>
      <c r="C146" s="25"/>
      <c r="D146" s="7">
        <v>3527.01</v>
      </c>
      <c r="E146" s="17"/>
    </row>
    <row r="147" spans="1:8" x14ac:dyDescent="0.2">
      <c r="A147" s="16" t="s">
        <v>165</v>
      </c>
      <c r="B147" s="16"/>
      <c r="C147" s="16"/>
      <c r="D147" s="21">
        <v>528.04999999999995</v>
      </c>
      <c r="E147" s="20" t="s">
        <v>34</v>
      </c>
    </row>
    <row r="148" spans="1:8" x14ac:dyDescent="0.2">
      <c r="A148" s="25" t="s">
        <v>11</v>
      </c>
      <c r="B148" s="25"/>
      <c r="C148" s="25"/>
      <c r="D148" s="7">
        <v>528.04999999999995</v>
      </c>
      <c r="E148" s="17"/>
    </row>
    <row r="149" spans="1:8" x14ac:dyDescent="0.2">
      <c r="A149" s="16" t="s">
        <v>89</v>
      </c>
      <c r="B149" s="16"/>
      <c r="C149" s="16"/>
      <c r="D149" s="21">
        <v>497.44</v>
      </c>
      <c r="E149" s="20" t="s">
        <v>34</v>
      </c>
    </row>
    <row r="150" spans="1:8" x14ac:dyDescent="0.2">
      <c r="A150" s="25" t="s">
        <v>11</v>
      </c>
      <c r="B150" s="25"/>
      <c r="C150" s="25"/>
      <c r="D150" s="7">
        <v>497.44</v>
      </c>
      <c r="E150" s="17"/>
    </row>
    <row r="151" spans="1:8" x14ac:dyDescent="0.2">
      <c r="A151" s="4"/>
      <c r="B151" s="4"/>
      <c r="C151" s="4"/>
      <c r="D151" s="7"/>
      <c r="E151" s="17"/>
    </row>
    <row r="152" spans="1:8" x14ac:dyDescent="0.2">
      <c r="A152" s="25" t="s">
        <v>146</v>
      </c>
      <c r="B152" s="25"/>
      <c r="C152" s="25"/>
      <c r="D152" s="7">
        <f>SUM(D10+D12+D15+D19+D21+D23+D28+D30+D32+D34+D36+D38+D40+D42+D46+D48+D50+D52+D54+D57+D59+D61+D64+D66+D69+D71+D73+D75+D78+D82+D84+D86+D88+D90+D93+D95+D97+D99+D101+D103+D105+D107+D109+D112+D115+D117+D120+D123+D126+D128+D130+D132+D134+D137+D139+D141+D144+D146+D148+D150+D80+D44)</f>
        <v>49945.680000000015</v>
      </c>
      <c r="E152" s="4"/>
    </row>
    <row r="153" spans="1:8" x14ac:dyDescent="0.2">
      <c r="D153"/>
    </row>
    <row r="154" spans="1:8" x14ac:dyDescent="0.2">
      <c r="D154"/>
    </row>
    <row r="155" spans="1:8" x14ac:dyDescent="0.2">
      <c r="D155"/>
    </row>
    <row r="156" spans="1:8" ht="25.5" customHeight="1" x14ac:dyDescent="0.2">
      <c r="A156" s="26" t="s">
        <v>161</v>
      </c>
      <c r="B156" s="19">
        <v>107488.55</v>
      </c>
      <c r="C156" s="29" t="s">
        <v>162</v>
      </c>
      <c r="D156" s="29"/>
      <c r="E156" s="29"/>
    </row>
    <row r="157" spans="1:8" ht="12.75" customHeight="1" x14ac:dyDescent="0.2">
      <c r="A157" s="27"/>
      <c r="B157" s="19">
        <v>21107.279999999999</v>
      </c>
      <c r="C157" s="29" t="s">
        <v>163</v>
      </c>
      <c r="D157" s="29"/>
      <c r="E157" s="29"/>
    </row>
    <row r="158" spans="1:8" x14ac:dyDescent="0.2">
      <c r="A158" s="27"/>
      <c r="B158" s="19">
        <v>4100.91</v>
      </c>
      <c r="C158" s="30" t="s">
        <v>52</v>
      </c>
      <c r="D158" s="30"/>
      <c r="E158" s="30"/>
    </row>
    <row r="159" spans="1:8" x14ac:dyDescent="0.2">
      <c r="A159" s="27"/>
      <c r="B159" s="19">
        <v>17735.599999999999</v>
      </c>
      <c r="C159" s="30" t="s">
        <v>50</v>
      </c>
      <c r="D159" s="30"/>
      <c r="E159" s="30"/>
    </row>
    <row r="160" spans="1:8" x14ac:dyDescent="0.2">
      <c r="A160" s="27"/>
      <c r="B160" s="19">
        <v>714.06</v>
      </c>
      <c r="C160" s="30" t="s">
        <v>51</v>
      </c>
      <c r="D160" s="30"/>
      <c r="E160" s="30"/>
      <c r="H160" s="8"/>
    </row>
    <row r="161" spans="1:5" ht="34.5" customHeight="1" x14ac:dyDescent="0.2">
      <c r="A161" s="28"/>
      <c r="B161" s="19">
        <v>992.85</v>
      </c>
      <c r="C161" s="29" t="s">
        <v>164</v>
      </c>
      <c r="D161" s="29"/>
      <c r="E161" s="29"/>
    </row>
    <row r="162" spans="1:5" ht="21.75" customHeight="1" x14ac:dyDescent="0.2">
      <c r="A162" s="13" t="s">
        <v>146</v>
      </c>
      <c r="B162" s="14">
        <f>SUM(B156:B161)</f>
        <v>152139.25</v>
      </c>
      <c r="C162" s="22"/>
      <c r="D162" s="23"/>
      <c r="E162" s="24"/>
    </row>
    <row r="163" spans="1:5" x14ac:dyDescent="0.2">
      <c r="D163"/>
    </row>
    <row r="164" spans="1:5" x14ac:dyDescent="0.2">
      <c r="D164"/>
    </row>
    <row r="165" spans="1:5" x14ac:dyDescent="0.2">
      <c r="D165"/>
    </row>
    <row r="166" spans="1:5" x14ac:dyDescent="0.2">
      <c r="A166" t="s">
        <v>181</v>
      </c>
    </row>
  </sheetData>
  <mergeCells count="74">
    <mergeCell ref="A1:E1"/>
    <mergeCell ref="A2:E2"/>
    <mergeCell ref="A3:E3"/>
    <mergeCell ref="A10:C10"/>
    <mergeCell ref="A80:C80"/>
    <mergeCell ref="A44:C44"/>
    <mergeCell ref="A12:C12"/>
    <mergeCell ref="A15:C15"/>
    <mergeCell ref="A19:C19"/>
    <mergeCell ref="A21:C21"/>
    <mergeCell ref="A23:C23"/>
    <mergeCell ref="A28:C28"/>
    <mergeCell ref="A30:C30"/>
    <mergeCell ref="A32:C32"/>
    <mergeCell ref="A34:C34"/>
    <mergeCell ref="A36:C36"/>
    <mergeCell ref="A48:C48"/>
    <mergeCell ref="A50:C50"/>
    <mergeCell ref="A52:C52"/>
    <mergeCell ref="A38:C38"/>
    <mergeCell ref="A40:C40"/>
    <mergeCell ref="A42:C42"/>
    <mergeCell ref="A46:C46"/>
    <mergeCell ref="A54:C54"/>
    <mergeCell ref="A57:C57"/>
    <mergeCell ref="A59:C59"/>
    <mergeCell ref="A61:C61"/>
    <mergeCell ref="A64:C64"/>
    <mergeCell ref="A78:C78"/>
    <mergeCell ref="A82:C82"/>
    <mergeCell ref="A84:C84"/>
    <mergeCell ref="A86:C86"/>
    <mergeCell ref="A66:C66"/>
    <mergeCell ref="A69:C69"/>
    <mergeCell ref="A71:C71"/>
    <mergeCell ref="A73:C73"/>
    <mergeCell ref="A75:C75"/>
    <mergeCell ref="A88:C88"/>
    <mergeCell ref="A90:C90"/>
    <mergeCell ref="A93:C93"/>
    <mergeCell ref="A95:C95"/>
    <mergeCell ref="A97:C97"/>
    <mergeCell ref="A99:C99"/>
    <mergeCell ref="A101:C101"/>
    <mergeCell ref="A103:C103"/>
    <mergeCell ref="A105:C105"/>
    <mergeCell ref="A107:C107"/>
    <mergeCell ref="A109:C109"/>
    <mergeCell ref="A112:C112"/>
    <mergeCell ref="A115:C115"/>
    <mergeCell ref="A117:C117"/>
    <mergeCell ref="A120:C120"/>
    <mergeCell ref="A134:C134"/>
    <mergeCell ref="A137:C137"/>
    <mergeCell ref="A139:C139"/>
    <mergeCell ref="A141:C141"/>
    <mergeCell ref="A123:C123"/>
    <mergeCell ref="A126:C126"/>
    <mergeCell ref="A128:C128"/>
    <mergeCell ref="A130:C130"/>
    <mergeCell ref="A132:C132"/>
    <mergeCell ref="C162:E162"/>
    <mergeCell ref="A148:C148"/>
    <mergeCell ref="A150:C150"/>
    <mergeCell ref="A144:C144"/>
    <mergeCell ref="A146:C146"/>
    <mergeCell ref="A152:C152"/>
    <mergeCell ref="A156:A161"/>
    <mergeCell ref="C156:E156"/>
    <mergeCell ref="C157:E157"/>
    <mergeCell ref="C158:E158"/>
    <mergeCell ref="C159:E159"/>
    <mergeCell ref="C160:E160"/>
    <mergeCell ref="C161:E16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Almina</cp:lastModifiedBy>
  <dcterms:modified xsi:type="dcterms:W3CDTF">2024-11-10T16:05:13Z</dcterms:modified>
  <cp:category/>
  <cp:contentStatus/>
</cp:coreProperties>
</file>